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E35113F-0E94-4015-AF3F-5016ADD1C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011'!$A$1:$M$50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1" i="1"/>
  <c r="M27" i="1"/>
  <c r="M26" i="1"/>
  <c r="M12" i="1"/>
  <c r="M11" i="1"/>
  <c r="M10" i="1"/>
  <c r="M9" i="1"/>
  <c r="K19" i="1" l="1"/>
  <c r="K18" i="1"/>
  <c r="M18" i="1" s="1"/>
  <c r="K17" i="1"/>
  <c r="M35" i="1"/>
  <c r="M30" i="1"/>
  <c r="M21" i="1"/>
  <c r="M16" i="1"/>
  <c r="M34" i="1"/>
  <c r="M14" i="1" l="1"/>
  <c r="M22" i="1"/>
  <c r="M20" i="1"/>
  <c r="M17" i="1"/>
  <c r="M23" i="1"/>
  <c r="M13" i="1" l="1"/>
  <c r="M28" i="1"/>
  <c r="M29" i="1"/>
  <c r="M19" i="1"/>
  <c r="M15" i="1"/>
  <c r="M32" i="1"/>
  <c r="M25" i="1"/>
  <c r="M24" i="1"/>
</calcChain>
</file>

<file path=xl/sharedStrings.xml><?xml version="1.0" encoding="utf-8"?>
<sst xmlns="http://schemas.openxmlformats.org/spreadsheetml/2006/main" count="156" uniqueCount="89">
  <si>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</si>
  <si>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</si>
  <si>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</si>
  <si>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</si>
  <si>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</si>
  <si>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</si>
  <si>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</si>
  <si>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</si>
  <si>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</si>
  <si>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</si>
  <si>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</si>
  <si>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</si>
  <si>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</si>
  <si>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</si>
  <si>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</si>
  <si>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</si>
  <si>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</si>
  <si>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</si>
  <si>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</si>
  <si>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</si>
  <si>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</si>
  <si>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</si>
  <si>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</si>
  <si>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</si>
  <si>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</si>
  <si>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</si>
  <si>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</si>
  <si>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</si>
  <si>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</si>
  <si>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</si>
  <si>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</si>
  <si>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</si>
  <si>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</si>
  <si>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Stephanie Victoria Morales Fuentes</t>
  </si>
  <si>
    <t>Subdirección de Control Académico</t>
  </si>
  <si>
    <t>Asistente Subdirección Administrativa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</si>
  <si>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</si>
  <si>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</si>
  <si>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</si>
  <si>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</si>
  <si>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</si>
  <si>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</si>
  <si>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</si>
  <si>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</si>
  <si>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</si>
  <si>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</si>
  <si>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</si>
  <si>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Dalila del Rosario Enriquez Juarez de Javier</t>
  </si>
  <si>
    <t>Asistente Subdirección de Control Académico</t>
  </si>
  <si>
    <t>Jefe de Evaluación y Formación Docente</t>
  </si>
  <si>
    <t>Analista de Admisión</t>
  </si>
  <si>
    <t>Evelin Karina González Recinos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</si>
  <si>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</si>
  <si>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</si>
  <si>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</si>
  <si>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</si>
  <si>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</si>
  <si>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</si>
  <si>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</si>
  <si>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</si>
  <si>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</si>
  <si>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</si>
  <si>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</si>
  <si>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</si>
  <si>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</si>
  <si>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</si>
  <si>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</si>
  <si>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Christopher Emanuel Divas Navichoque</t>
  </si>
  <si>
    <t>José Javier Sulecio Farguharson</t>
  </si>
  <si>
    <t>Asistente Subdirección Desarrollo Académico</t>
  </si>
  <si>
    <t>Jefe de Desarrollo Curricular</t>
  </si>
  <si>
    <t>Jefe Desarrollo NTIC Aplicados a la Educación</t>
  </si>
  <si>
    <t>Analista de Evaluación de Planes y Curriculo</t>
  </si>
  <si>
    <t>Analista de Registro Académico</t>
  </si>
  <si>
    <t>Nómina  Mensual Marzo 2026</t>
  </si>
  <si>
    <t>Fabio Andrés Molina Slowing</t>
  </si>
  <si>
    <t>Marvin René Morataya Coz</t>
  </si>
  <si>
    <t>Helen Jeaneth Tuctuc Yupe</t>
  </si>
  <si>
    <t>Ana Lucía Vásquez Garcia</t>
  </si>
  <si>
    <t>José Raúl Hernández Virula</t>
  </si>
  <si>
    <t>Andrea María Ortiz Morales</t>
  </si>
  <si>
    <t>Claudia Yolanda Donis Martínez</t>
  </si>
  <si>
    <t>Luis Eduardo Navarro Orozco</t>
  </si>
  <si>
    <t>Leslie Guadalupe Turuy Marroquín</t>
  </si>
  <si>
    <t>*En proceso de aprobación bono ajuste al salario mínimo 2026</t>
  </si>
  <si>
    <t>Luis Alberto Rodas Santos*</t>
  </si>
  <si>
    <t>Andrea María José Melgar Benites*</t>
  </si>
  <si>
    <t>Emerson Estiben Rodríguez Pérez*</t>
  </si>
  <si>
    <t>Oscar Alfredo Godoy Segura*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</si>
</sst>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47</xdr:row>
      <xdr:rowOff>88530</xdr:rowOff>
    </xdr:from>
    <xdr:to>
      <xdr:col>12</xdr:col>
      <xdr:colOff>56030</xdr:colOff>
      <xdr:row>49</xdr:row>
      <xdr:rowOff>96003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705971" y="21895177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2543736</xdr:colOff>
      <xdr:row>4</xdr:row>
      <xdr:rowOff>142284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tabSelected="1" view="pageBreakPreview" zoomScale="85" zoomScaleNormal="85" zoomScaleSheetLayoutView="85" workbookViewId="0">
      <selection activeCell="A5" sqref="A5:M5"/>
    </sheetView>
  </sheetViews>
  <sheetFormatPr baseColWidth="10" defaultColWidth="9.140625" defaultRowHeight="15" x14ac:dyDescent="0.25"/>
  <cols>
    <col min="1" max="1" width="5.42578125" customWidth="1"/>
    <col min="2" max="2" width="42" style="1" bestFit="1" customWidth="1"/>
    <col min="3" max="3" width="12.28515625" style="1" customWidth="1"/>
    <col min="4" max="4" width="29.28515625" style="1" customWidth="1"/>
    <col min="5" max="5" width="42.42578125" style="1" customWidth="1"/>
    <col min="6" max="6" width="37.28515625" bestFit="1" customWidth="1"/>
    <col min="7" max="7" width="16" customWidth="1"/>
    <col min="8" max="8" width="20.140625" customWidth="1"/>
    <col min="9" max="9" width="17.42578125" customWidth="1"/>
    <col min="10" max="11" width="14" customWidth="1"/>
    <col min="12" max="12" width="22.42578125" customWidth="1"/>
    <col min="13" max="13" width="16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6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" x14ac:dyDescent="0.25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8" x14ac:dyDescent="0.25">
      <c r="A4" s="25" t="s">
        <v>74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8" x14ac:dyDescent="0.25">
      <c r="A5" s="24" t="s">
        <v>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3" customHeight="1" x14ac:dyDescent="0.25"/>
    <row r="7" spans="1:13" s="4" customFormat="1" ht="23.25" customHeight="1" x14ac:dyDescent="0.25">
      <c r="A7" s="20" t="s">
        <v>0</v>
      </c>
      <c r="B7" s="20" t="s">
        <v>13</v>
      </c>
      <c r="C7" s="20" t="s">
        <v>1</v>
      </c>
      <c r="D7" s="22" t="s">
        <v>20</v>
      </c>
      <c r="E7" s="22" t="s">
        <v>21</v>
      </c>
      <c r="F7" s="22" t="s">
        <v>22</v>
      </c>
      <c r="G7" s="20" t="s">
        <v>14</v>
      </c>
      <c r="H7" s="20" t="s">
        <v>2</v>
      </c>
      <c r="I7" s="20" t="s">
        <v>3</v>
      </c>
      <c r="J7" s="20" t="s">
        <v>15</v>
      </c>
      <c r="K7" s="20" t="s">
        <v>16</v>
      </c>
      <c r="L7" s="20" t="s">
        <v>41</v>
      </c>
      <c r="M7" s="20" t="s">
        <v>4</v>
      </c>
    </row>
    <row r="8" spans="1:13" s="4" customFormat="1" ht="23.25" customHeight="1" x14ac:dyDescent="0.25">
      <c r="A8" s="21"/>
      <c r="B8" s="21"/>
      <c r="C8" s="21"/>
      <c r="D8" s="22"/>
      <c r="E8" s="22"/>
      <c r="F8" s="22"/>
      <c r="G8" s="21"/>
      <c r="H8" s="21"/>
      <c r="I8" s="21"/>
      <c r="J8" s="21"/>
      <c r="K8" s="21"/>
      <c r="L8" s="21"/>
      <c r="M8" s="21"/>
    </row>
    <row r="9" spans="1:13" s="3" customFormat="1" ht="54.75" customHeight="1" x14ac:dyDescent="0.2">
      <c r="A9" s="11">
        <v>1</v>
      </c>
      <c r="B9" s="12" t="s">
        <v>42</v>
      </c>
      <c r="C9" s="13" t="s">
        <v>5</v>
      </c>
      <c r="D9" s="14" t="s">
        <v>39</v>
      </c>
      <c r="E9" s="12" t="s">
        <v>40</v>
      </c>
      <c r="F9" s="15" t="s">
        <v>36</v>
      </c>
      <c r="G9" s="16">
        <v>12000</v>
      </c>
      <c r="H9" s="16">
        <v>4000</v>
      </c>
      <c r="I9" s="16">
        <v>375</v>
      </c>
      <c r="J9" s="16">
        <v>250</v>
      </c>
      <c r="K9" s="16">
        <v>5000</v>
      </c>
      <c r="L9" s="16">
        <v>6000</v>
      </c>
      <c r="M9" s="16">
        <f>(G9+H9+I9+K9+J9+L9)</f>
        <v>27625</v>
      </c>
    </row>
    <row r="10" spans="1:13" s="3" customFormat="1" ht="54.75" customHeight="1" x14ac:dyDescent="0.2">
      <c r="A10" s="11">
        <v>2</v>
      </c>
      <c r="B10" s="12" t="s">
        <v>46</v>
      </c>
      <c r="C10" s="13" t="s">
        <v>5</v>
      </c>
      <c r="D10" s="14" t="s">
        <v>43</v>
      </c>
      <c r="E10" s="12" t="s">
        <v>44</v>
      </c>
      <c r="F10" s="15" t="s">
        <v>36</v>
      </c>
      <c r="G10" s="16">
        <v>10000</v>
      </c>
      <c r="H10" s="16">
        <v>4000</v>
      </c>
      <c r="I10" s="16">
        <v>375</v>
      </c>
      <c r="J10" s="16">
        <v>250</v>
      </c>
      <c r="K10" s="16">
        <v>5000</v>
      </c>
      <c r="L10" s="16">
        <v>6000</v>
      </c>
      <c r="M10" s="16">
        <f>(G10+H10+I10+K10+J10+L10)</f>
        <v>25625</v>
      </c>
    </row>
    <row r="11" spans="1:13" s="3" customFormat="1" ht="54.75" customHeight="1" x14ac:dyDescent="0.2">
      <c r="A11" s="11">
        <v>3</v>
      </c>
      <c r="B11" s="12" t="s">
        <v>75</v>
      </c>
      <c r="C11" s="13" t="s">
        <v>5</v>
      </c>
      <c r="D11" s="14" t="s">
        <v>59</v>
      </c>
      <c r="E11" s="12" t="s">
        <v>58</v>
      </c>
      <c r="F11" s="15" t="s">
        <v>36</v>
      </c>
      <c r="G11" s="16">
        <v>2441</v>
      </c>
      <c r="H11" s="16">
        <v>1400</v>
      </c>
      <c r="I11" s="16">
        <v>0</v>
      </c>
      <c r="J11" s="16">
        <v>250</v>
      </c>
      <c r="K11" s="16">
        <v>1400</v>
      </c>
      <c r="L11" s="16"/>
      <c r="M11" s="16">
        <f>(G11+H11+I11+K11+J11)</f>
        <v>5491</v>
      </c>
    </row>
    <row r="12" spans="1:13" s="3" customFormat="1" ht="54.75" customHeight="1" x14ac:dyDescent="0.2">
      <c r="A12" s="11">
        <v>4</v>
      </c>
      <c r="B12" s="12" t="s">
        <v>76</v>
      </c>
      <c r="C12" s="13" t="s">
        <v>5</v>
      </c>
      <c r="D12" s="14" t="s">
        <v>6</v>
      </c>
      <c r="E12" s="12" t="s">
        <v>27</v>
      </c>
      <c r="F12" s="15" t="s">
        <v>28</v>
      </c>
      <c r="G12" s="16">
        <v>6759</v>
      </c>
      <c r="H12" s="16">
        <v>2000</v>
      </c>
      <c r="I12" s="16">
        <v>375</v>
      </c>
      <c r="J12" s="16">
        <v>250</v>
      </c>
      <c r="K12" s="16">
        <v>2000</v>
      </c>
      <c r="L12" s="16"/>
      <c r="M12" s="16">
        <f>(G12+H12+I12+K12+J12)</f>
        <v>11384</v>
      </c>
    </row>
    <row r="13" spans="1:13" s="3" customFormat="1" ht="54.75" customHeight="1" x14ac:dyDescent="0.2">
      <c r="A13" s="11">
        <v>5</v>
      </c>
      <c r="B13" s="12" t="s">
        <v>53</v>
      </c>
      <c r="C13" s="13" t="s">
        <v>5</v>
      </c>
      <c r="D13" s="14" t="s">
        <v>7</v>
      </c>
      <c r="E13" s="12" t="s">
        <v>50</v>
      </c>
      <c r="F13" s="15" t="s">
        <v>28</v>
      </c>
      <c r="G13" s="16">
        <v>3757</v>
      </c>
      <c r="H13" s="16">
        <v>1800</v>
      </c>
      <c r="I13" s="16">
        <v>0</v>
      </c>
      <c r="J13" s="16">
        <v>250</v>
      </c>
      <c r="K13" s="16">
        <v>1800</v>
      </c>
      <c r="L13" s="16"/>
      <c r="M13" s="16">
        <f>(G13+H13+I13+K13+J13)</f>
        <v>7607</v>
      </c>
    </row>
    <row r="14" spans="1:13" s="3" customFormat="1" ht="54.75" customHeight="1" x14ac:dyDescent="0.2">
      <c r="A14" s="11">
        <v>6</v>
      </c>
      <c r="B14" s="12" t="s">
        <v>56</v>
      </c>
      <c r="C14" s="13" t="s">
        <v>5</v>
      </c>
      <c r="D14" s="14" t="s">
        <v>7</v>
      </c>
      <c r="E14" s="12" t="s">
        <v>54</v>
      </c>
      <c r="F14" s="15" t="s">
        <v>55</v>
      </c>
      <c r="G14" s="16">
        <v>3757</v>
      </c>
      <c r="H14" s="16">
        <v>1800</v>
      </c>
      <c r="I14" s="16">
        <v>0</v>
      </c>
      <c r="J14" s="16">
        <v>250</v>
      </c>
      <c r="K14" s="16">
        <v>1800</v>
      </c>
      <c r="L14" s="16"/>
      <c r="M14" s="16">
        <f t="shared" ref="M14" si="0">(G14+H14+I14+K14+J14)</f>
        <v>7607</v>
      </c>
    </row>
    <row r="15" spans="1:13" s="3" customFormat="1" ht="54.75" customHeight="1" x14ac:dyDescent="0.2">
      <c r="A15" s="11">
        <v>7</v>
      </c>
      <c r="B15" s="12" t="s">
        <v>67</v>
      </c>
      <c r="C15" s="13" t="s">
        <v>5</v>
      </c>
      <c r="D15" s="14" t="s">
        <v>8</v>
      </c>
      <c r="E15" s="12" t="s">
        <v>35</v>
      </c>
      <c r="F15" s="15" t="s">
        <v>24</v>
      </c>
      <c r="G15" s="16">
        <v>1960</v>
      </c>
      <c r="H15" s="16">
        <v>1400</v>
      </c>
      <c r="I15" s="16">
        <v>0</v>
      </c>
      <c r="J15" s="16">
        <v>250</v>
      </c>
      <c r="K15" s="16">
        <v>1400</v>
      </c>
      <c r="L15" s="16"/>
      <c r="M15" s="16">
        <f t="shared" ref="M15:M20" si="1">(G15+H15+I15+K15+J15)</f>
        <v>5010</v>
      </c>
    </row>
    <row r="16" spans="1:13" s="3" customFormat="1" ht="54.75" customHeight="1" x14ac:dyDescent="0.2">
      <c r="A16" s="11">
        <v>8</v>
      </c>
      <c r="B16" s="12" t="s">
        <v>86</v>
      </c>
      <c r="C16" s="13" t="s">
        <v>5</v>
      </c>
      <c r="D16" s="14" t="s">
        <v>12</v>
      </c>
      <c r="E16" s="12" t="s">
        <v>57</v>
      </c>
      <c r="F16" s="15" t="s">
        <v>24</v>
      </c>
      <c r="G16" s="16">
        <v>1286</v>
      </c>
      <c r="H16" s="16">
        <v>1200</v>
      </c>
      <c r="I16" s="16">
        <v>0</v>
      </c>
      <c r="J16" s="16">
        <v>250</v>
      </c>
      <c r="K16" s="16">
        <v>1264</v>
      </c>
      <c r="L16" s="16"/>
      <c r="M16" s="16">
        <f t="shared" si="1"/>
        <v>4000</v>
      </c>
    </row>
    <row r="17" spans="1:13" s="3" customFormat="1" ht="54.75" customHeight="1" x14ac:dyDescent="0.2">
      <c r="A17" s="11">
        <v>9</v>
      </c>
      <c r="B17" s="12" t="s">
        <v>85</v>
      </c>
      <c r="C17" s="13" t="s">
        <v>5</v>
      </c>
      <c r="D17" s="14" t="s">
        <v>9</v>
      </c>
      <c r="E17" s="12" t="s">
        <v>23</v>
      </c>
      <c r="F17" s="15" t="s">
        <v>24</v>
      </c>
      <c r="G17" s="16">
        <v>1105</v>
      </c>
      <c r="H17" s="16">
        <v>1000</v>
      </c>
      <c r="I17" s="16">
        <v>0</v>
      </c>
      <c r="J17" s="16">
        <v>250</v>
      </c>
      <c r="K17" s="16">
        <f>1000+280+339</f>
        <v>1619</v>
      </c>
      <c r="L17" s="16"/>
      <c r="M17" s="16">
        <f t="shared" si="1"/>
        <v>3974</v>
      </c>
    </row>
    <row r="18" spans="1:13" s="3" customFormat="1" ht="54.75" customHeight="1" x14ac:dyDescent="0.2">
      <c r="A18" s="11">
        <v>10</v>
      </c>
      <c r="B18" s="12" t="s">
        <v>87</v>
      </c>
      <c r="C18" s="13" t="s">
        <v>5</v>
      </c>
      <c r="D18" s="14" t="s">
        <v>9</v>
      </c>
      <c r="E18" s="12" t="s">
        <v>23</v>
      </c>
      <c r="F18" s="15" t="s">
        <v>24</v>
      </c>
      <c r="G18" s="16">
        <v>1105</v>
      </c>
      <c r="H18" s="16">
        <v>1000</v>
      </c>
      <c r="I18" s="16">
        <v>0</v>
      </c>
      <c r="J18" s="16">
        <v>250</v>
      </c>
      <c r="K18" s="16">
        <f>1000+280+339</f>
        <v>1619</v>
      </c>
      <c r="L18" s="16"/>
      <c r="M18" s="16">
        <f t="shared" si="1"/>
        <v>3974</v>
      </c>
    </row>
    <row r="19" spans="1:13" s="3" customFormat="1" ht="54.75" customHeight="1" x14ac:dyDescent="0.2">
      <c r="A19" s="11">
        <v>11</v>
      </c>
      <c r="B19" s="12" t="s">
        <v>88</v>
      </c>
      <c r="C19" s="13" t="s">
        <v>5</v>
      </c>
      <c r="D19" s="14" t="s">
        <v>9</v>
      </c>
      <c r="E19" s="12" t="s">
        <v>32</v>
      </c>
      <c r="F19" s="15" t="s">
        <v>24</v>
      </c>
      <c r="G19" s="16">
        <v>1105</v>
      </c>
      <c r="H19" s="16">
        <v>1000</v>
      </c>
      <c r="I19" s="16">
        <v>0</v>
      </c>
      <c r="J19" s="16">
        <v>250</v>
      </c>
      <c r="K19" s="16">
        <f>1000+280+339</f>
        <v>1619</v>
      </c>
      <c r="L19" s="16"/>
      <c r="M19" s="16">
        <f t="shared" si="1"/>
        <v>3974</v>
      </c>
    </row>
    <row r="20" spans="1:13" s="3" customFormat="1" ht="54.75" customHeight="1" x14ac:dyDescent="0.2">
      <c r="A20" s="11">
        <v>12</v>
      </c>
      <c r="B20" s="12" t="s">
        <v>51</v>
      </c>
      <c r="C20" s="13" t="s">
        <v>5</v>
      </c>
      <c r="D20" s="14" t="s">
        <v>6</v>
      </c>
      <c r="E20" s="12" t="s">
        <v>37</v>
      </c>
      <c r="F20" s="15" t="s">
        <v>24</v>
      </c>
      <c r="G20" s="16">
        <v>6759</v>
      </c>
      <c r="H20" s="16">
        <v>2000</v>
      </c>
      <c r="I20" s="16">
        <v>375</v>
      </c>
      <c r="J20" s="16">
        <v>250</v>
      </c>
      <c r="K20" s="16">
        <v>2000</v>
      </c>
      <c r="L20" s="16"/>
      <c r="M20" s="16">
        <f t="shared" si="1"/>
        <v>11384</v>
      </c>
    </row>
    <row r="21" spans="1:13" s="3" customFormat="1" ht="54.75" customHeight="1" x14ac:dyDescent="0.2">
      <c r="A21" s="11">
        <v>13</v>
      </c>
      <c r="B21" s="12" t="s">
        <v>65</v>
      </c>
      <c r="C21" s="13" t="s">
        <v>5</v>
      </c>
      <c r="D21" s="14" t="s">
        <v>6</v>
      </c>
      <c r="E21" s="12" t="s">
        <v>61</v>
      </c>
      <c r="F21" s="15" t="s">
        <v>24</v>
      </c>
      <c r="G21" s="16">
        <v>6759</v>
      </c>
      <c r="H21" s="16">
        <v>2000</v>
      </c>
      <c r="I21" s="16">
        <v>375</v>
      </c>
      <c r="J21" s="16">
        <v>250</v>
      </c>
      <c r="K21" s="16">
        <v>2000</v>
      </c>
      <c r="L21" s="16"/>
      <c r="M21" s="16">
        <f t="shared" ref="M21" si="2">(G21+H21+I21+K21+J21)</f>
        <v>11384</v>
      </c>
    </row>
    <row r="22" spans="1:13" s="3" customFormat="1" ht="54.75" customHeight="1" x14ac:dyDescent="0.2">
      <c r="A22" s="11">
        <v>14</v>
      </c>
      <c r="B22" s="12" t="s">
        <v>60</v>
      </c>
      <c r="C22" s="13" t="s">
        <v>5</v>
      </c>
      <c r="D22" s="14" t="s">
        <v>7</v>
      </c>
      <c r="E22" s="12" t="s">
        <v>52</v>
      </c>
      <c r="F22" s="15" t="s">
        <v>24</v>
      </c>
      <c r="G22" s="16">
        <v>3757</v>
      </c>
      <c r="H22" s="16">
        <v>1800</v>
      </c>
      <c r="I22" s="16">
        <v>375</v>
      </c>
      <c r="J22" s="16">
        <v>250</v>
      </c>
      <c r="K22" s="16">
        <v>1800</v>
      </c>
      <c r="L22" s="16"/>
      <c r="M22" s="16">
        <f t="shared" ref="M22:M27" si="3">(G22+H22+I22+K22+J22)</f>
        <v>7982</v>
      </c>
    </row>
    <row r="23" spans="1:13" s="3" customFormat="1" ht="54.75" customHeight="1" x14ac:dyDescent="0.2">
      <c r="A23" s="11">
        <v>15</v>
      </c>
      <c r="B23" s="12" t="s">
        <v>47</v>
      </c>
      <c r="C23" s="13" t="s">
        <v>5</v>
      </c>
      <c r="D23" s="14" t="s">
        <v>6</v>
      </c>
      <c r="E23" s="12" t="s">
        <v>45</v>
      </c>
      <c r="F23" s="15" t="s">
        <v>30</v>
      </c>
      <c r="G23" s="16">
        <v>6759</v>
      </c>
      <c r="H23" s="16">
        <v>2000</v>
      </c>
      <c r="I23" s="16">
        <v>375</v>
      </c>
      <c r="J23" s="16">
        <v>250</v>
      </c>
      <c r="K23" s="16">
        <v>2000</v>
      </c>
      <c r="L23" s="16"/>
      <c r="M23" s="16">
        <f t="shared" si="3"/>
        <v>11384</v>
      </c>
    </row>
    <row r="24" spans="1:13" s="3" customFormat="1" ht="54.75" customHeight="1" x14ac:dyDescent="0.2">
      <c r="A24" s="11">
        <v>16</v>
      </c>
      <c r="B24" s="12" t="s">
        <v>18</v>
      </c>
      <c r="C24" s="13" t="s">
        <v>5</v>
      </c>
      <c r="D24" s="14" t="s">
        <v>6</v>
      </c>
      <c r="E24" s="12" t="s">
        <v>31</v>
      </c>
      <c r="F24" s="15" t="s">
        <v>30</v>
      </c>
      <c r="G24" s="16">
        <v>6759</v>
      </c>
      <c r="H24" s="16">
        <v>2000</v>
      </c>
      <c r="I24" s="16">
        <v>375</v>
      </c>
      <c r="J24" s="16">
        <v>250</v>
      </c>
      <c r="K24" s="16">
        <v>2000</v>
      </c>
      <c r="L24" s="16"/>
      <c r="M24" s="16">
        <f t="shared" si="3"/>
        <v>11384</v>
      </c>
    </row>
    <row r="25" spans="1:13" s="3" customFormat="1" ht="54.75" customHeight="1" x14ac:dyDescent="0.2">
      <c r="A25" s="11">
        <v>17</v>
      </c>
      <c r="B25" s="12" t="s">
        <v>17</v>
      </c>
      <c r="C25" s="13" t="s">
        <v>5</v>
      </c>
      <c r="D25" s="14" t="s">
        <v>6</v>
      </c>
      <c r="E25" s="12" t="s">
        <v>29</v>
      </c>
      <c r="F25" s="15" t="s">
        <v>30</v>
      </c>
      <c r="G25" s="16">
        <v>6759</v>
      </c>
      <c r="H25" s="16">
        <v>2000</v>
      </c>
      <c r="I25" s="16">
        <v>375</v>
      </c>
      <c r="J25" s="16">
        <v>250</v>
      </c>
      <c r="K25" s="16">
        <v>2000</v>
      </c>
      <c r="L25" s="16"/>
      <c r="M25" s="16">
        <f t="shared" si="3"/>
        <v>11384</v>
      </c>
    </row>
    <row r="26" spans="1:13" s="3" customFormat="1" ht="54.75" customHeight="1" x14ac:dyDescent="0.2">
      <c r="A26" s="11">
        <v>18</v>
      </c>
      <c r="B26" s="12" t="s">
        <v>77</v>
      </c>
      <c r="C26" s="13" t="s">
        <v>5</v>
      </c>
      <c r="D26" s="14" t="s">
        <v>19</v>
      </c>
      <c r="E26" s="12" t="s">
        <v>63</v>
      </c>
      <c r="F26" s="15" t="s">
        <v>64</v>
      </c>
      <c r="G26" s="16">
        <v>2120</v>
      </c>
      <c r="H26" s="16">
        <v>1400</v>
      </c>
      <c r="I26" s="16">
        <v>0</v>
      </c>
      <c r="J26" s="16">
        <v>250</v>
      </c>
      <c r="K26" s="16">
        <v>1400</v>
      </c>
      <c r="L26" s="16"/>
      <c r="M26" s="16">
        <f t="shared" si="3"/>
        <v>5170</v>
      </c>
    </row>
    <row r="27" spans="1:13" s="3" customFormat="1" ht="54.75" customHeight="1" x14ac:dyDescent="0.2">
      <c r="A27" s="11">
        <v>19</v>
      </c>
      <c r="B27" s="12" t="s">
        <v>78</v>
      </c>
      <c r="C27" s="13" t="s">
        <v>5</v>
      </c>
      <c r="D27" s="14" t="s">
        <v>8</v>
      </c>
      <c r="E27" s="12" t="s">
        <v>69</v>
      </c>
      <c r="F27" s="15" t="s">
        <v>25</v>
      </c>
      <c r="G27" s="16">
        <v>1960</v>
      </c>
      <c r="H27" s="16">
        <v>1400</v>
      </c>
      <c r="I27" s="16">
        <v>0</v>
      </c>
      <c r="J27" s="16">
        <v>250</v>
      </c>
      <c r="K27" s="16">
        <v>1400</v>
      </c>
      <c r="L27" s="16"/>
      <c r="M27" s="16">
        <f t="shared" si="3"/>
        <v>5010</v>
      </c>
    </row>
    <row r="28" spans="1:13" s="3" customFormat="1" ht="54.75" customHeight="1" x14ac:dyDescent="0.2">
      <c r="A28" s="11">
        <v>20</v>
      </c>
      <c r="B28" s="12" t="s">
        <v>79</v>
      </c>
      <c r="C28" s="13" t="s">
        <v>5</v>
      </c>
      <c r="D28" s="14" t="s">
        <v>6</v>
      </c>
      <c r="E28" s="12" t="s">
        <v>71</v>
      </c>
      <c r="F28" s="15" t="s">
        <v>25</v>
      </c>
      <c r="G28" s="16">
        <v>6759</v>
      </c>
      <c r="H28" s="16">
        <v>2000</v>
      </c>
      <c r="I28" s="16">
        <v>0</v>
      </c>
      <c r="J28" s="16">
        <v>250</v>
      </c>
      <c r="K28" s="16">
        <v>2000</v>
      </c>
      <c r="L28" s="16"/>
      <c r="M28" s="16">
        <f t="shared" ref="M28" si="4">(G28+H28+I28+K28+J28)</f>
        <v>11009</v>
      </c>
    </row>
    <row r="29" spans="1:13" s="3" customFormat="1" ht="54.75" customHeight="1" x14ac:dyDescent="0.2">
      <c r="A29" s="11">
        <v>21</v>
      </c>
      <c r="B29" s="12" t="s">
        <v>80</v>
      </c>
      <c r="C29" s="13" t="s">
        <v>5</v>
      </c>
      <c r="D29" s="14" t="s">
        <v>6</v>
      </c>
      <c r="E29" s="12" t="s">
        <v>70</v>
      </c>
      <c r="F29" s="15" t="s">
        <v>25</v>
      </c>
      <c r="G29" s="16">
        <v>6759</v>
      </c>
      <c r="H29" s="16">
        <v>2000</v>
      </c>
      <c r="I29" s="16">
        <v>375</v>
      </c>
      <c r="J29" s="16">
        <v>250</v>
      </c>
      <c r="K29" s="16">
        <v>2000</v>
      </c>
      <c r="L29" s="16"/>
      <c r="M29" s="16">
        <f>(G29+H29+I29+K29+J29)</f>
        <v>11384</v>
      </c>
    </row>
    <row r="30" spans="1:13" s="3" customFormat="1" ht="54.75" customHeight="1" x14ac:dyDescent="0.2">
      <c r="A30" s="11">
        <v>22</v>
      </c>
      <c r="B30" s="12" t="s">
        <v>66</v>
      </c>
      <c r="C30" s="13" t="s">
        <v>5</v>
      </c>
      <c r="D30" s="14" t="s">
        <v>7</v>
      </c>
      <c r="E30" s="12" t="s">
        <v>62</v>
      </c>
      <c r="F30" s="15" t="s">
        <v>25</v>
      </c>
      <c r="G30" s="16">
        <v>3757</v>
      </c>
      <c r="H30" s="16">
        <v>1800</v>
      </c>
      <c r="I30" s="16">
        <v>0</v>
      </c>
      <c r="J30" s="16">
        <v>250</v>
      </c>
      <c r="K30" s="16">
        <v>1800</v>
      </c>
      <c r="L30" s="16"/>
      <c r="M30" s="16">
        <f>(G30+H30+I30+K30+J30)</f>
        <v>7607</v>
      </c>
    </row>
    <row r="31" spans="1:13" s="3" customFormat="1" ht="54.75" customHeight="1" x14ac:dyDescent="0.2">
      <c r="A31" s="11">
        <v>23</v>
      </c>
      <c r="B31" s="12" t="s">
        <v>81</v>
      </c>
      <c r="C31" s="13" t="s">
        <v>5</v>
      </c>
      <c r="D31" s="14" t="s">
        <v>6</v>
      </c>
      <c r="E31" s="12" t="s">
        <v>49</v>
      </c>
      <c r="F31" s="15" t="s">
        <v>26</v>
      </c>
      <c r="G31" s="16">
        <v>6759</v>
      </c>
      <c r="H31" s="16">
        <v>2000</v>
      </c>
      <c r="I31" s="16">
        <v>375</v>
      </c>
      <c r="J31" s="16">
        <v>250</v>
      </c>
      <c r="K31" s="16">
        <v>2000</v>
      </c>
      <c r="L31" s="16"/>
      <c r="M31" s="16">
        <f>(G31+H31+I31+K31+J31)</f>
        <v>11384</v>
      </c>
    </row>
    <row r="32" spans="1:13" s="3" customFormat="1" ht="54.75" customHeight="1" x14ac:dyDescent="0.2">
      <c r="A32" s="11">
        <v>24</v>
      </c>
      <c r="B32" s="12" t="s">
        <v>33</v>
      </c>
      <c r="C32" s="13" t="s">
        <v>5</v>
      </c>
      <c r="D32" s="14" t="s">
        <v>6</v>
      </c>
      <c r="E32" s="12" t="s">
        <v>38</v>
      </c>
      <c r="F32" s="15" t="s">
        <v>26</v>
      </c>
      <c r="G32" s="16">
        <v>6759</v>
      </c>
      <c r="H32" s="16">
        <v>2000</v>
      </c>
      <c r="I32" s="16">
        <v>375</v>
      </c>
      <c r="J32" s="16">
        <v>250</v>
      </c>
      <c r="K32" s="16">
        <v>2000</v>
      </c>
      <c r="L32" s="16"/>
      <c r="M32" s="16">
        <f>(G32+H32+I32+K32+J32)</f>
        <v>11384</v>
      </c>
    </row>
    <row r="33" spans="1:13" s="3" customFormat="1" ht="54.75" customHeight="1" x14ac:dyDescent="0.2">
      <c r="A33" s="11">
        <v>25</v>
      </c>
      <c r="B33" s="12" t="s">
        <v>82</v>
      </c>
      <c r="C33" s="13" t="s">
        <v>5</v>
      </c>
      <c r="D33" s="14" t="s">
        <v>7</v>
      </c>
      <c r="E33" s="12" t="s">
        <v>72</v>
      </c>
      <c r="F33" s="15" t="s">
        <v>26</v>
      </c>
      <c r="G33" s="16">
        <v>3757</v>
      </c>
      <c r="H33" s="16">
        <v>1800</v>
      </c>
      <c r="I33" s="16">
        <v>0</v>
      </c>
      <c r="J33" s="16">
        <v>250</v>
      </c>
      <c r="K33" s="16">
        <v>1800</v>
      </c>
      <c r="L33" s="16"/>
      <c r="M33" s="16">
        <f>(G33+H33+I33+K33+J33)</f>
        <v>7607</v>
      </c>
    </row>
    <row r="34" spans="1:13" s="3" customFormat="1" ht="54.75" customHeight="1" x14ac:dyDescent="0.2">
      <c r="A34" s="11">
        <v>26</v>
      </c>
      <c r="B34" s="12" t="s">
        <v>68</v>
      </c>
      <c r="C34" s="13" t="s">
        <v>5</v>
      </c>
      <c r="D34" s="14" t="s">
        <v>8</v>
      </c>
      <c r="E34" s="12" t="s">
        <v>48</v>
      </c>
      <c r="F34" s="15" t="s">
        <v>34</v>
      </c>
      <c r="G34" s="16">
        <v>1960</v>
      </c>
      <c r="H34" s="16">
        <v>1400</v>
      </c>
      <c r="I34" s="16">
        <v>0</v>
      </c>
      <c r="J34" s="16">
        <v>250</v>
      </c>
      <c r="K34" s="16">
        <v>1400</v>
      </c>
      <c r="L34" s="16"/>
      <c r="M34" s="16">
        <f t="shared" ref="M34" si="5">(G34+H34+I34+K34+J34)</f>
        <v>5010</v>
      </c>
    </row>
    <row r="35" spans="1:13" s="3" customFormat="1" ht="54.75" customHeight="1" x14ac:dyDescent="0.2">
      <c r="A35" s="11">
        <v>27</v>
      </c>
      <c r="B35" s="12" t="s">
        <v>83</v>
      </c>
      <c r="C35" s="13" t="s">
        <v>5</v>
      </c>
      <c r="D35" s="14" t="s">
        <v>19</v>
      </c>
      <c r="E35" s="12" t="s">
        <v>73</v>
      </c>
      <c r="F35" s="15" t="s">
        <v>34</v>
      </c>
      <c r="G35" s="16">
        <v>3757</v>
      </c>
      <c r="H35" s="16">
        <v>1800</v>
      </c>
      <c r="I35" s="16">
        <v>0</v>
      </c>
      <c r="J35" s="16">
        <v>250</v>
      </c>
      <c r="K35" s="16">
        <v>1800</v>
      </c>
      <c r="L35" s="16"/>
      <c r="M35" s="16">
        <f t="shared" ref="M35" si="6">(G35+H35+I35+K35+J35)</f>
        <v>7607</v>
      </c>
    </row>
    <row r="36" spans="1:13" s="3" customFormat="1" ht="32.25" hidden="1" customHeight="1" x14ac:dyDescent="0.2">
      <c r="A36" s="11"/>
      <c r="B36" s="14"/>
      <c r="C36" s="13" t="s">
        <v>5</v>
      </c>
      <c r="D36" s="14" t="s">
        <v>6</v>
      </c>
      <c r="E36" s="12" t="s">
        <v>49</v>
      </c>
      <c r="F36" s="15" t="s">
        <v>26</v>
      </c>
      <c r="G36" s="16"/>
      <c r="H36" s="16"/>
      <c r="I36" s="16"/>
      <c r="J36" s="16"/>
      <c r="K36" s="16"/>
      <c r="L36" s="16"/>
      <c r="M36" s="16"/>
    </row>
    <row r="37" spans="1:13" s="10" customFormat="1" ht="15" customHeight="1" x14ac:dyDescent="0.3">
      <c r="A37" s="19" t="s">
        <v>84</v>
      </c>
      <c r="B37" s="19"/>
      <c r="C37" s="19"/>
      <c r="D37" s="19"/>
      <c r="E37" s="17"/>
      <c r="F37" s="17"/>
      <c r="G37" s="17"/>
      <c r="H37" s="17"/>
      <c r="I37" s="17"/>
      <c r="J37" s="17"/>
      <c r="K37" s="17"/>
      <c r="L37" s="17"/>
      <c r="M37" s="18"/>
    </row>
    <row r="38" spans="1:13" s="5" customFormat="1" ht="12.75" customHeight="1" x14ac:dyDescent="0.25">
      <c r="B38" s="6"/>
      <c r="C38" s="6"/>
      <c r="D38" s="6"/>
      <c r="E38" s="1"/>
      <c r="F38"/>
      <c r="G38"/>
      <c r="H38"/>
      <c r="I38"/>
      <c r="J38"/>
      <c r="K38"/>
      <c r="L38"/>
      <c r="M38" s="2"/>
    </row>
    <row r="39" spans="1:13" s="5" customFormat="1" ht="12.75" customHeight="1" x14ac:dyDescent="0.25">
      <c r="B39" s="6"/>
      <c r="C39" s="6"/>
      <c r="D39" s="6"/>
      <c r="E39" s="1"/>
      <c r="F39"/>
      <c r="G39"/>
      <c r="H39"/>
      <c r="I39"/>
      <c r="J39"/>
      <c r="K39"/>
      <c r="L39"/>
      <c r="M39" s="2"/>
    </row>
    <row r="40" spans="1:13" s="5" customFormat="1" ht="12.75" customHeight="1" x14ac:dyDescent="0.25">
      <c r="B40" s="6"/>
      <c r="C40" s="6"/>
      <c r="D40" s="6"/>
      <c r="E40" s="1"/>
      <c r="F40"/>
      <c r="G40"/>
      <c r="H40"/>
      <c r="I40"/>
      <c r="J40"/>
      <c r="K40"/>
      <c r="L40"/>
      <c r="M40" s="2"/>
    </row>
    <row r="41" spans="1:13" s="5" customFormat="1" ht="12.75" customHeight="1" x14ac:dyDescent="0.25">
      <c r="B41" s="6"/>
      <c r="C41" s="6"/>
      <c r="D41" s="6"/>
      <c r="E41" s="1"/>
      <c r="F41"/>
      <c r="G41"/>
      <c r="H41"/>
      <c r="I41"/>
      <c r="J41"/>
      <c r="K41"/>
      <c r="L41"/>
      <c r="M41" s="2"/>
    </row>
    <row r="42" spans="1:13" s="5" customFormat="1" ht="12.75" customHeight="1" x14ac:dyDescent="0.25">
      <c r="B42" s="6"/>
      <c r="C42" s="6"/>
      <c r="D42" s="6"/>
      <c r="E42" s="1"/>
      <c r="F42"/>
      <c r="G42"/>
      <c r="H42"/>
      <c r="I42"/>
      <c r="J42"/>
      <c r="K42"/>
      <c r="L42"/>
      <c r="M42" s="2"/>
    </row>
    <row r="43" spans="1:13" s="5" customFormat="1" ht="12.75" customHeight="1" x14ac:dyDescent="0.25">
      <c r="B43" s="6"/>
      <c r="C43" s="6"/>
      <c r="D43" s="6"/>
      <c r="E43" s="1"/>
      <c r="F43"/>
      <c r="G43"/>
      <c r="H43"/>
      <c r="I43"/>
      <c r="J43"/>
      <c r="K43"/>
      <c r="L43"/>
      <c r="M43" s="2"/>
    </row>
    <row r="44" spans="1:13" s="5" customFormat="1" ht="12.75" customHeight="1" x14ac:dyDescent="0.25">
      <c r="B44" s="6"/>
      <c r="C44" s="6"/>
      <c r="D44" s="6"/>
      <c r="E44" s="1"/>
      <c r="F44"/>
      <c r="G44"/>
      <c r="H44"/>
      <c r="I44"/>
      <c r="J44"/>
      <c r="K44"/>
      <c r="L44"/>
      <c r="M44" s="2"/>
    </row>
    <row r="45" spans="1:13" s="5" customFormat="1" ht="12.75" customHeight="1" x14ac:dyDescent="0.25">
      <c r="B45" s="6"/>
      <c r="C45" s="6"/>
      <c r="D45" s="6"/>
      <c r="E45" s="1"/>
      <c r="F45"/>
      <c r="G45"/>
      <c r="H45"/>
      <c r="I45"/>
      <c r="J45"/>
      <c r="K45"/>
      <c r="L45"/>
      <c r="M45" s="2"/>
    </row>
    <row r="46" spans="1:13" s="5" customFormat="1" ht="12.75" customHeight="1" x14ac:dyDescent="0.25">
      <c r="B46" s="6"/>
      <c r="C46" s="6"/>
      <c r="D46" s="6"/>
      <c r="E46" s="1"/>
      <c r="F46"/>
      <c r="G46"/>
      <c r="H46"/>
      <c r="I46"/>
      <c r="J46"/>
      <c r="K46"/>
      <c r="L46"/>
      <c r="M46" s="2"/>
    </row>
    <row r="47" spans="1:13" s="5" customFormat="1" ht="12.75" customHeight="1" x14ac:dyDescent="0.25">
      <c r="B47" s="6"/>
      <c r="C47" s="6"/>
      <c r="D47" s="6"/>
      <c r="E47" s="1"/>
      <c r="F47"/>
      <c r="G47"/>
      <c r="H47"/>
      <c r="I47"/>
      <c r="J47"/>
      <c r="K47"/>
      <c r="L47"/>
      <c r="M47" s="2"/>
    </row>
    <row r="48" spans="1:13" s="5" customFormat="1" ht="12.75" customHeight="1" x14ac:dyDescent="0.25">
      <c r="B48" s="6"/>
      <c r="C48" s="6"/>
      <c r="D48" s="6"/>
      <c r="E48" s="1"/>
      <c r="F48"/>
      <c r="G48"/>
      <c r="H48"/>
      <c r="I48"/>
      <c r="J48"/>
      <c r="K48"/>
      <c r="L48"/>
      <c r="M48" s="2"/>
    </row>
    <row r="49" spans="1:13" s="6" customFormat="1" ht="12.75" customHeight="1" x14ac:dyDescent="0.25">
      <c r="E49" s="7"/>
      <c r="F49" s="8"/>
      <c r="G49" s="8"/>
      <c r="H49" s="8"/>
      <c r="I49" s="8"/>
      <c r="J49" s="8"/>
      <c r="K49" s="8"/>
      <c r="L49" s="8"/>
      <c r="M49" s="9"/>
    </row>
    <row r="50" spans="1:13" ht="12.75" customHeight="1" x14ac:dyDescent="0.25">
      <c r="A50" s="6"/>
      <c r="B50" s="6"/>
      <c r="C50" s="6"/>
      <c r="D50" s="6"/>
    </row>
  </sheetData>
  <mergeCells count="19">
    <mergeCell ref="A1:M1"/>
    <mergeCell ref="A2:M2"/>
    <mergeCell ref="A3:M3"/>
    <mergeCell ref="A5:M5"/>
    <mergeCell ref="A4:M4"/>
    <mergeCell ref="A37:D37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</mergeCells>
  <printOptions horizontalCentered="1"/>
  <pageMargins left="0.23622047244094491" right="0.23622047244094491" top="0.85" bottom="0.19685039370078741" header="0.64" footer="0"/>
  <pageSetup paperSize="14" scale="55" orientation="landscape" horizontalDpi="4294967293" r:id="rId1"/>
  <headerFooter>
    <oddFooter xml:space="preserve">&amp;C
</oddFooter>
  </headerFooter>
  <rowBreaks count="1" manualBreakCount="1">
    <brk id="22" max="12" man="1"/>
  </rowBreaks>
  <ignoredErrors>
    <ignoredError sqref="C36 C11:C12 C9:C10 C13:C15 C17:C35 C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2026-03-31T15:33:25Z</dcterms:modified>
</cp:coreProperties>
</file>