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600D1754-BCAB-426B-AD78-AB7EB33E8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P19" i="2" l="1"/>
  <c r="I17" i="2"/>
  <c r="H17" i="2"/>
  <c r="G17" i="2"/>
  <c r="J11" i="2"/>
  <c r="J18" i="2"/>
  <c r="J17" i="2" l="1"/>
  <c r="J10" i="2"/>
  <c r="J12" i="2" l="1"/>
  <c r="J9" i="2"/>
  <c r="J16" i="2" l="1"/>
  <c r="J15" i="2"/>
  <c r="J14" i="2" l="1"/>
</calcChain>
</file>

<file path=xl/sharedStrings.xml><?xml version="1.0" encoding="utf-8"?>
<sst xmlns="http://schemas.openxmlformats.org/spreadsheetml/2006/main" count="67" uniqueCount="44">
  <si>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</si>
  <si>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</si>
  <si>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</si>
  <si>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</si>
  <si>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</si>
  <si>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</si>
  <si>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</si>
  <si>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</si>
  <si>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</si>
  <si>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</si>
  <si>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</si>
  <si>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</si>
  <si>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</si>
  <si>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Julio Alexander Obregón Noriega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</si>
  <si>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</si>
  <si>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</si>
  <si>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</si>
  <si>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</si>
  <si>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</si>
  <si>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</si>
  <si>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Subdirector de Desarrollo Académico</t>
  </si>
  <si>
    <t>Subdirector Administrativo</t>
  </si>
  <si>
    <t>Benito González Jiménez</t>
  </si>
  <si>
    <t>Director de Informática</t>
  </si>
  <si>
    <t>Dirección de Informática</t>
  </si>
  <si>
    <t>Ada Josefa García López</t>
  </si>
  <si>
    <t>Nathan Estuardo Santay Campos</t>
  </si>
  <si>
    <t>Subdirector de Control Académico</t>
  </si>
  <si>
    <t>Director Administrativo y Financiero</t>
  </si>
  <si>
    <t>Carlos Humberto Aguilar Zamora</t>
  </si>
  <si>
    <t>Dirección Administrativa y Financiera</t>
  </si>
  <si>
    <t>Director Ejecutivo III</t>
  </si>
  <si>
    <t>Director Académico</t>
  </si>
  <si>
    <t>Dirección Académica</t>
  </si>
  <si>
    <t>Joaquín Marroquín Solares</t>
  </si>
  <si>
    <t>Claudia Victoria García García</t>
  </si>
  <si>
    <t>Subdirector Evaluación Docente</t>
  </si>
  <si>
    <t xml:space="preserve"> </t>
  </si>
  <si>
    <t>BONO 14</t>
  </si>
  <si>
    <t>Cindy Rocío Domínguez Tello</t>
  </si>
  <si>
    <t>Subdirector Financiero</t>
  </si>
  <si>
    <t>William Hovid Mejía Domingo*</t>
  </si>
  <si>
    <t>* Toma de posesión a partir del 2 de julio 2024</t>
  </si>
  <si>
    <t>Nómina  Mensual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</si>
</sst>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18</xdr:row>
      <xdr:rowOff>1390650</xdr:rowOff>
    </xdr:from>
    <xdr:to>
      <xdr:col>12</xdr:col>
      <xdr:colOff>246493</xdr:colOff>
      <xdr:row>20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47650" y="7267575"/>
          <a:ext cx="12933793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showGridLines="0" tabSelected="1" view="pageBreakPreview" zoomScaleNormal="100" zoomScaleSheetLayoutView="100" workbookViewId="0">
      <selection activeCell="F24" sqref="F24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10" width="14.7109375" customWidth="1"/>
    <col min="11" max="11" width="13.42578125" hidden="1" customWidth="1"/>
    <col min="12" max="12" width="13.85546875" hidden="1" customWidth="1"/>
    <col min="13" max="14" width="10.140625" customWidth="1"/>
  </cols>
  <sheetData>
    <row r="1" spans="1:12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s="1" customFormat="1" ht="16.5" x14ac:dyDescent="0.3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s="1" customFormat="1" ht="16.5" x14ac:dyDescent="0.3">
      <c r="A4" s="22" t="s">
        <v>43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2" s="1" customFormat="1" ht="16.5" x14ac:dyDescent="0.3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2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2" s="1" customFormat="1" ht="39.75" customHeight="1" x14ac:dyDescent="0.3">
      <c r="A7" s="18" t="s">
        <v>0</v>
      </c>
      <c r="B7" s="18" t="s">
        <v>9</v>
      </c>
      <c r="C7" s="18" t="s">
        <v>1</v>
      </c>
      <c r="D7" s="18" t="s">
        <v>14</v>
      </c>
      <c r="E7" s="18" t="s">
        <v>15</v>
      </c>
      <c r="F7" s="18" t="s">
        <v>16</v>
      </c>
      <c r="G7" s="18" t="s">
        <v>10</v>
      </c>
      <c r="H7" s="18" t="s">
        <v>2</v>
      </c>
      <c r="I7" s="18" t="s">
        <v>11</v>
      </c>
      <c r="J7" s="18" t="s">
        <v>3</v>
      </c>
      <c r="K7" s="18" t="s">
        <v>3</v>
      </c>
      <c r="L7" s="18" t="s">
        <v>38</v>
      </c>
    </row>
    <row r="8" spans="1:12" s="1" customFormat="1" ht="16.5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s="3" customFormat="1" ht="30.75" customHeight="1" x14ac:dyDescent="0.25">
      <c r="A9" s="6">
        <v>1</v>
      </c>
      <c r="B9" s="7" t="s">
        <v>12</v>
      </c>
      <c r="C9" s="8" t="s">
        <v>5</v>
      </c>
      <c r="D9" s="9" t="s">
        <v>7</v>
      </c>
      <c r="E9" s="7" t="s">
        <v>17</v>
      </c>
      <c r="F9" s="7" t="s">
        <v>18</v>
      </c>
      <c r="G9" s="10">
        <v>18000</v>
      </c>
      <c r="H9" s="10">
        <v>375</v>
      </c>
      <c r="I9" s="10">
        <v>250</v>
      </c>
      <c r="J9" s="10">
        <f t="shared" ref="J9:J16" si="0">G9+H9+I9</f>
        <v>18625</v>
      </c>
      <c r="K9" s="10">
        <v>9187.5</v>
      </c>
      <c r="L9" s="10">
        <v>18375</v>
      </c>
    </row>
    <row r="10" spans="1:12" s="3" customFormat="1" ht="30.75" customHeight="1" x14ac:dyDescent="0.25">
      <c r="A10" s="6">
        <v>2</v>
      </c>
      <c r="B10" s="7" t="s">
        <v>22</v>
      </c>
      <c r="C10" s="8" t="s">
        <v>5</v>
      </c>
      <c r="D10" s="9" t="s">
        <v>7</v>
      </c>
      <c r="E10" s="7" t="s">
        <v>23</v>
      </c>
      <c r="F10" s="7" t="s">
        <v>24</v>
      </c>
      <c r="G10" s="10">
        <v>18000</v>
      </c>
      <c r="H10" s="10">
        <v>375</v>
      </c>
      <c r="I10" s="10">
        <v>250</v>
      </c>
      <c r="J10" s="10">
        <f t="shared" ref="J10" si="1">G10+H10+I10</f>
        <v>18625</v>
      </c>
      <c r="K10" s="10">
        <v>7702.4</v>
      </c>
      <c r="L10" s="10">
        <v>18375</v>
      </c>
    </row>
    <row r="11" spans="1:12" s="3" customFormat="1" ht="30.75" customHeight="1" x14ac:dyDescent="0.25">
      <c r="A11" s="6">
        <v>3</v>
      </c>
      <c r="B11" s="7" t="s">
        <v>29</v>
      </c>
      <c r="C11" s="8" t="s">
        <v>5</v>
      </c>
      <c r="D11" s="9" t="s">
        <v>7</v>
      </c>
      <c r="E11" s="7" t="s">
        <v>28</v>
      </c>
      <c r="F11" s="7" t="s">
        <v>30</v>
      </c>
      <c r="G11" s="10">
        <v>18000</v>
      </c>
      <c r="H11" s="10">
        <v>375</v>
      </c>
      <c r="I11" s="10">
        <v>250</v>
      </c>
      <c r="J11" s="10">
        <f t="shared" ref="J11" si="2">G11+H11+I11</f>
        <v>18625</v>
      </c>
      <c r="K11" s="10">
        <v>1887.84</v>
      </c>
      <c r="L11" s="10">
        <v>12941.53</v>
      </c>
    </row>
    <row r="12" spans="1:12" s="3" customFormat="1" ht="30.75" customHeight="1" x14ac:dyDescent="0.25">
      <c r="A12" s="6">
        <v>4</v>
      </c>
      <c r="B12" s="7" t="s">
        <v>35</v>
      </c>
      <c r="C12" s="8" t="s">
        <v>5</v>
      </c>
      <c r="D12" s="9" t="s">
        <v>31</v>
      </c>
      <c r="E12" s="7" t="s">
        <v>32</v>
      </c>
      <c r="F12" s="7" t="s">
        <v>33</v>
      </c>
      <c r="G12" s="11">
        <v>20000</v>
      </c>
      <c r="H12" s="10">
        <v>375</v>
      </c>
      <c r="I12" s="10">
        <v>250</v>
      </c>
      <c r="J12" s="10">
        <f t="shared" si="0"/>
        <v>20625</v>
      </c>
      <c r="K12" s="12">
        <v>7687.5</v>
      </c>
      <c r="L12" s="10">
        <v>3341.06</v>
      </c>
    </row>
    <row r="13" spans="1:12" s="3" customFormat="1" ht="30.75" customHeight="1" x14ac:dyDescent="0.25">
      <c r="A13" s="6">
        <v>5</v>
      </c>
      <c r="B13" s="7" t="s">
        <v>41</v>
      </c>
      <c r="C13" s="8" t="s">
        <v>5</v>
      </c>
      <c r="D13" s="9" t="s">
        <v>8</v>
      </c>
      <c r="E13" s="7" t="s">
        <v>40</v>
      </c>
      <c r="F13" s="7" t="s">
        <v>30</v>
      </c>
      <c r="G13" s="11">
        <v>14516.13</v>
      </c>
      <c r="H13" s="10">
        <v>362.9</v>
      </c>
      <c r="I13" s="10">
        <v>241.94</v>
      </c>
      <c r="J13" s="10">
        <f t="shared" si="0"/>
        <v>15120.97</v>
      </c>
      <c r="K13" s="12"/>
      <c r="L13" s="10">
        <v>0</v>
      </c>
    </row>
    <row r="14" spans="1:12" s="4" customFormat="1" ht="30.75" customHeight="1" x14ac:dyDescent="0.2">
      <c r="A14" s="6">
        <v>6</v>
      </c>
      <c r="B14" s="13" t="s">
        <v>25</v>
      </c>
      <c r="C14" s="14" t="s">
        <v>5</v>
      </c>
      <c r="D14" s="9" t="s">
        <v>8</v>
      </c>
      <c r="E14" s="7" t="s">
        <v>19</v>
      </c>
      <c r="F14" s="7" t="s">
        <v>30</v>
      </c>
      <c r="G14" s="12">
        <v>15000</v>
      </c>
      <c r="H14" s="11">
        <v>375</v>
      </c>
      <c r="I14" s="12">
        <v>250</v>
      </c>
      <c r="J14" s="10">
        <f t="shared" si="0"/>
        <v>15625</v>
      </c>
      <c r="K14" s="12">
        <v>7687.5</v>
      </c>
      <c r="L14" s="10">
        <v>15375</v>
      </c>
    </row>
    <row r="15" spans="1:12" s="4" customFormat="1" ht="30.75" customHeight="1" x14ac:dyDescent="0.2">
      <c r="A15" s="6">
        <v>7</v>
      </c>
      <c r="B15" s="7" t="s">
        <v>34</v>
      </c>
      <c r="C15" s="14" t="s">
        <v>5</v>
      </c>
      <c r="D15" s="9" t="s">
        <v>8</v>
      </c>
      <c r="E15" s="7" t="s">
        <v>20</v>
      </c>
      <c r="F15" s="7" t="s">
        <v>33</v>
      </c>
      <c r="G15" s="12">
        <v>15000</v>
      </c>
      <c r="H15" s="11">
        <v>375</v>
      </c>
      <c r="I15" s="12">
        <v>250</v>
      </c>
      <c r="J15" s="10">
        <f t="shared" si="0"/>
        <v>15625</v>
      </c>
      <c r="K15" s="12">
        <v>7687.5</v>
      </c>
      <c r="L15" s="10">
        <v>2521.17</v>
      </c>
    </row>
    <row r="16" spans="1:12" s="4" customFormat="1" ht="30.75" customHeight="1" x14ac:dyDescent="0.2">
      <c r="A16" s="6">
        <v>8</v>
      </c>
      <c r="B16" s="7" t="s">
        <v>13</v>
      </c>
      <c r="C16" s="14" t="s">
        <v>5</v>
      </c>
      <c r="D16" s="9" t="s">
        <v>8</v>
      </c>
      <c r="E16" s="7" t="s">
        <v>21</v>
      </c>
      <c r="F16" s="7" t="s">
        <v>30</v>
      </c>
      <c r="G16" s="12">
        <v>15000</v>
      </c>
      <c r="H16" s="11">
        <v>375</v>
      </c>
      <c r="I16" s="12">
        <v>250</v>
      </c>
      <c r="J16" s="10">
        <f t="shared" si="0"/>
        <v>15625</v>
      </c>
      <c r="K16" s="12">
        <v>7687.5</v>
      </c>
      <c r="L16" s="10">
        <v>15375</v>
      </c>
    </row>
    <row r="17" spans="1:16" s="4" customFormat="1" ht="30.75" customHeight="1" x14ac:dyDescent="0.2">
      <c r="A17" s="6">
        <v>9</v>
      </c>
      <c r="B17" s="7" t="s">
        <v>39</v>
      </c>
      <c r="C17" s="14" t="s">
        <v>5</v>
      </c>
      <c r="D17" s="9" t="s">
        <v>8</v>
      </c>
      <c r="E17" s="7" t="s">
        <v>36</v>
      </c>
      <c r="F17" s="7" t="s">
        <v>33</v>
      </c>
      <c r="G17" s="12">
        <f>7741.94+15000</f>
        <v>22741.94</v>
      </c>
      <c r="H17" s="11">
        <f>193.55+375</f>
        <v>568.54999999999995</v>
      </c>
      <c r="I17" s="12">
        <f>250+129.03</f>
        <v>379.03</v>
      </c>
      <c r="J17" s="10">
        <f t="shared" ref="J17" si="3">G17+H17+I17</f>
        <v>23689.519999999997</v>
      </c>
      <c r="K17" s="12"/>
      <c r="L17" s="10">
        <v>1942.54</v>
      </c>
    </row>
    <row r="18" spans="1:16" s="4" customFormat="1" ht="30.75" customHeight="1" x14ac:dyDescent="0.2">
      <c r="A18" s="6">
        <v>10</v>
      </c>
      <c r="B18" s="15" t="s">
        <v>26</v>
      </c>
      <c r="C18" s="14" t="s">
        <v>5</v>
      </c>
      <c r="D18" s="9" t="s">
        <v>8</v>
      </c>
      <c r="E18" s="16" t="s">
        <v>27</v>
      </c>
      <c r="F18" s="7" t="s">
        <v>33</v>
      </c>
      <c r="G18" s="12">
        <v>15000</v>
      </c>
      <c r="H18" s="11">
        <v>375</v>
      </c>
      <c r="I18" s="12">
        <v>250</v>
      </c>
      <c r="J18" s="10">
        <f t="shared" ref="J18" si="4">G18+H18+I18</f>
        <v>15625</v>
      </c>
      <c r="K18" s="12">
        <v>3812.16</v>
      </c>
      <c r="L18" s="10">
        <v>15251.01</v>
      </c>
    </row>
    <row r="19" spans="1:16" ht="110.25" customHeight="1" x14ac:dyDescent="0.25">
      <c r="B19" s="20" t="s">
        <v>42</v>
      </c>
      <c r="C19" s="20"/>
      <c r="D19" s="20"/>
      <c r="E19" s="17" t="s">
        <v>37</v>
      </c>
      <c r="J19" s="2"/>
      <c r="P19">
        <f>+M19+N19+O19</f>
        <v>0</v>
      </c>
    </row>
    <row r="20" spans="1:16" x14ac:dyDescent="0.25">
      <c r="J20" s="2"/>
    </row>
    <row r="21" spans="1:16" x14ac:dyDescent="0.25">
      <c r="J21" s="2"/>
    </row>
    <row r="22" spans="1:16" x14ac:dyDescent="0.25">
      <c r="J22" s="2"/>
    </row>
  </sheetData>
  <mergeCells count="16">
    <mergeCell ref="L7:L8"/>
    <mergeCell ref="B19:D19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80" orientation="landscape" horizontalDpi="4294967293" r:id="rId1"/>
  <ignoredErrors>
    <ignoredError sqref="C18 C14:C16 C9:C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2024-08-05T19:34:49Z</dcterms:modified>
</cp:coreProperties>
</file>