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rreaux\Desktop\ARCHIVOS COMPRAS 2023\INFORMACIÓN PÚBLICA\Junio 2023\"/>
    </mc:Choice>
  </mc:AlternateContent>
  <bookViews>
    <workbookView xWindow="0" yWindow="0" windowWidth="20490" windowHeight="7155"/>
  </bookViews>
  <sheets>
    <sheet name="Numeral 19. Junio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AD14" i="1" l="1"/>
  <c r="AD15" i="1" s="1"/>
  <c r="AD16" i="1" s="1"/>
  <c r="AD17" i="1" s="1"/>
  <c r="AD18" i="1" s="1"/>
  <c r="AD13" i="1" l="1"/>
  <c r="AL12" i="1"/>
  <c r="AL13" i="1" s="1"/>
  <c r="G12" i="1"/>
  <c r="G13" i="1" s="1"/>
  <c r="G14" i="1" s="1"/>
  <c r="G15" i="1" s="1"/>
  <c r="G16" i="1" s="1"/>
  <c r="G17" i="1" s="1"/>
  <c r="O12" i="1" s="1"/>
</calcChain>
</file>

<file path=xl/sharedStrings.xml><?xml version="1.0" encoding="utf-8"?>
<sst xmlns="http://schemas.openxmlformats.org/spreadsheetml/2006/main" count="191" uniqueCount="69">
  <si>
    <t>Cantidad</t>
  </si>
  <si>
    <t xml:space="preserve"> Plazo </t>
  </si>
  <si>
    <t xml:space="preserve"> De </t>
  </si>
  <si>
    <t xml:space="preserve"> A </t>
  </si>
  <si>
    <t>No. ORDEN</t>
  </si>
  <si>
    <t>SOLICITUD No</t>
  </si>
  <si>
    <t xml:space="preserve">FECHA DE SOLICITUD </t>
  </si>
  <si>
    <t>FECHA DE RECEPCIÓN EN COMPRAS</t>
  </si>
  <si>
    <t>Dirección / Unidad  Solicitante</t>
  </si>
  <si>
    <t>DESCRIPCIÓN DEL BIEN O DEL SERVICIO</t>
  </si>
  <si>
    <t>UNIDAD DE MEDIDA</t>
  </si>
  <si>
    <t>MODALIDAD DE COMPRA</t>
  </si>
  <si>
    <t>C.D.</t>
  </si>
  <si>
    <t xml:space="preserve">POR EXCEPCIÓN SEGÚN ART. 44 </t>
  </si>
  <si>
    <t>COTIZ.</t>
  </si>
  <si>
    <t>LICIT.</t>
  </si>
  <si>
    <t>PROVEEDOR  ADJUDICADO</t>
  </si>
  <si>
    <t>NIT</t>
  </si>
  <si>
    <t>TELÉFONO PROVEEDOR</t>
  </si>
  <si>
    <t>MONTO ADJUDICADO</t>
  </si>
  <si>
    <t>RENGLÓN</t>
  </si>
  <si>
    <t>ACTA ADMINISTRATIVA No.</t>
  </si>
  <si>
    <t>O.C. NÚMERO</t>
  </si>
  <si>
    <t>FECHA ORDEN COMPRA</t>
  </si>
  <si>
    <t>DAF204/2022</t>
  </si>
  <si>
    <t>Dirección Administrativa y Financiera</t>
  </si>
  <si>
    <t>Equipo Multifuncional</t>
  </si>
  <si>
    <t>Unidad</t>
  </si>
  <si>
    <t>X</t>
  </si>
  <si>
    <t>REPRESENTACIONES BYALKA, S.A.</t>
  </si>
  <si>
    <t>2312-7400</t>
  </si>
  <si>
    <t>011-2022</t>
  </si>
  <si>
    <t>Saldo</t>
  </si>
  <si>
    <t>PagosRealizados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</si>
  <si>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</si>
  <si>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</si>
  <si>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</si>
  <si>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</si>
  <si>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</si>
  <si>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</si>
  <si>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</si>
  <si>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</si>
  <si>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FACTURA No.</t>
  </si>
  <si>
    <t>FECHA FACTURA</t>
  </si>
  <si>
    <t>MONTO</t>
  </si>
  <si>
    <t>MONTO ACUMULADO</t>
  </si>
  <si>
    <t>Monto Del Contrato</t>
  </si>
  <si>
    <t>E1103133-3553052183</t>
  </si>
  <si>
    <t>DAF201/2022</t>
  </si>
  <si>
    <t>Bien Inmueble</t>
  </si>
  <si>
    <t>Servicio</t>
  </si>
  <si>
    <t>Ay A BI.</t>
  </si>
  <si>
    <t>APSIDE S.A.</t>
  </si>
  <si>
    <t>5720-2990</t>
  </si>
  <si>
    <t>-</t>
  </si>
  <si>
    <t>4152B1D0-3041150084</t>
  </si>
  <si>
    <t>IN-15-001-2023</t>
  </si>
  <si>
    <t>56DACF7D-3722592323</t>
  </si>
  <si>
    <t>El primer pago se efectuará en febrero.</t>
  </si>
  <si>
    <t>EB2ED70F-3144565816</t>
  </si>
  <si>
    <t>FC263070C-2065253909</t>
  </si>
  <si>
    <t xml:space="preserve"> </t>
  </si>
  <si>
    <t>8982EC82- 427313909</t>
  </si>
  <si>
    <t>198B7FAA-2715830900</t>
  </si>
  <si>
    <t>169DC308-2379761896</t>
  </si>
  <si>
    <t xml:space="preserve"> E8015BD6-1298026170</t>
  </si>
  <si>
    <r>
      <t xml:space="preserve">ARTÍCULO 10, NUMERAL 19- LEY DE ACCESO DE LA INFORMACIÓN PÚBLICA -
</t>
    </r>
    <r>
      <rPr>
        <sz val="7.5"/>
        <color theme="1"/>
        <rFont val="Arial"/>
        <family val="2"/>
      </rPr>
      <t>Contratos de arrendamiento de inmuebles, equipo, maquinaria o cualquier bien o servicio.</t>
    </r>
    <r>
      <rPr>
        <b/>
        <sz val="7.5"/>
        <color theme="1"/>
        <rFont val="Arial"/>
        <family val="2"/>
      </rPr>
      <t xml:space="preserve">
DIRECCIÓN ADMINISTRATIVA Y FINANCIERA 
SUBDIRECCIÓN ADMINISTRATIVA 
Información del 01 al 30 de junio de 2023.</t>
    </r>
  </si>
  <si>
    <t xml:space="preserve">                                            41ACB1C8-1697531293
</t>
  </si>
  <si>
    <t>08BAFAB8-3036957892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</si>
</sst>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7"/>
      <color theme="1"/>
      <name val="Calibri"/>
      <family val="2"/>
      <scheme val="minor"/>
    </font>
    <font>
      <b/>
      <sz val="5.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u/>
      <sz val="5.5"/>
      <color theme="1"/>
      <name val="Calibri"/>
      <family val="2"/>
      <scheme val="minor"/>
    </font>
    <font>
      <sz val="5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14" fontId="5" fillId="0" borderId="1" xfId="0" applyNumberFormat="1" applyFont="1" applyBorder="1" applyAlignment="1"/>
    <xf numFmtId="14" fontId="5" fillId="0" borderId="1" xfId="0" applyNumberFormat="1" applyFont="1" applyBorder="1" applyAlignment="1">
      <alignment horizontal="right" wrapText="1"/>
    </xf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horizontal="right"/>
    </xf>
    <xf numFmtId="14" fontId="5" fillId="0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/>
    <xf numFmtId="1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0" borderId="0" xfId="0" applyNumberFormat="1"/>
    <xf numFmtId="44" fontId="5" fillId="0" borderId="1" xfId="0" applyNumberFormat="1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/>
    <xf numFmtId="0" fontId="5" fillId="0" borderId="1" xfId="0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44" fontId="5" fillId="0" borderId="1" xfId="0" applyNumberFormat="1" applyFont="1" applyBorder="1" applyAlignment="1"/>
    <xf numFmtId="44" fontId="0" fillId="0" borderId="1" xfId="0" applyNumberFormat="1" applyBorder="1" applyAlignment="1"/>
    <xf numFmtId="43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5" fillId="0" borderId="5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44" fontId="4" fillId="0" borderId="5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4" fontId="5" fillId="0" borderId="5" xfId="0" applyNumberFormat="1" applyFont="1" applyBorder="1" applyAlignment="1">
      <alignment horizontal="center"/>
    </xf>
    <xf numFmtId="44" fontId="5" fillId="0" borderId="4" xfId="0" applyNumberFormat="1" applyFont="1" applyBorder="1" applyAlignment="1">
      <alignment horizontal="center"/>
    </xf>
    <xf numFmtId="44" fontId="5" fillId="0" borderId="3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view="pageLayout" zoomScale="86" zoomScaleNormal="100" zoomScalePageLayoutView="86" workbookViewId="0">
      <selection sqref="A1:W1"/>
    </sheetView>
  </sheetViews>
  <sheetFormatPr baseColWidth="10" defaultRowHeight="15" x14ac:dyDescent="0.25"/>
  <cols>
    <col min="1" max="1" width="1.28515625" customWidth="1"/>
    <col min="2" max="2" width="8.5703125" customWidth="1"/>
    <col min="3" max="3" width="6.28515625" customWidth="1"/>
    <col min="4" max="4" width="6.7109375" customWidth="1"/>
    <col min="5" max="5" width="8.28515625" customWidth="1"/>
    <col min="6" max="6" width="10.5703125" customWidth="1"/>
    <col min="7" max="7" width="2.28515625" customWidth="1"/>
    <col min="8" max="8" width="5.85546875" customWidth="1"/>
    <col min="9" max="9" width="1.85546875" customWidth="1"/>
    <col min="10" max="10" width="3.5703125" customWidth="1"/>
    <col min="11" max="11" width="1.85546875" customWidth="1"/>
    <col min="12" max="12" width="1.7109375" customWidth="1"/>
    <col min="13" max="13" width="2" customWidth="1"/>
    <col min="14" max="14" width="12.28515625" customWidth="1"/>
    <col min="15" max="15" width="5.85546875" customWidth="1"/>
    <col min="16" max="16" width="8.7109375" customWidth="1"/>
    <col min="17" max="17" width="4.5703125" customWidth="1"/>
    <col min="18" max="18" width="3.85546875" customWidth="1"/>
    <col min="19" max="19" width="8" customWidth="1"/>
    <col min="20" max="20" width="3.140625" customWidth="1"/>
    <col min="21" max="21" width="4.7109375" customWidth="1"/>
    <col min="22" max="22" width="2.42578125" customWidth="1"/>
    <col min="23" max="23" width="7.42578125" customWidth="1"/>
    <col min="24" max="24" width="1.28515625" customWidth="1"/>
    <col min="25" max="25" width="8.42578125" customWidth="1"/>
    <col min="26" max="26" width="6.28515625" customWidth="1"/>
    <col min="27" max="27" width="7.5703125" customWidth="1"/>
    <col min="28" max="28" width="8.28515625" customWidth="1"/>
    <col min="29" max="29" width="10.5703125" customWidth="1"/>
    <col min="30" max="30" width="2.28515625" customWidth="1"/>
    <col min="31" max="31" width="6" customWidth="1"/>
    <col min="32" max="32" width="1.7109375" customWidth="1"/>
    <col min="33" max="33" width="3.5703125" customWidth="1"/>
    <col min="34" max="34" width="1.85546875" customWidth="1"/>
    <col min="35" max="35" width="1.5703125" customWidth="1"/>
    <col min="36" max="36" width="2" customWidth="1"/>
    <col min="37" max="37" width="9.42578125" customWidth="1"/>
    <col min="38" max="38" width="5.85546875" customWidth="1"/>
    <col min="39" max="39" width="8.85546875" customWidth="1"/>
    <col min="40" max="40" width="4.42578125" customWidth="1"/>
    <col min="41" max="41" width="3.85546875" customWidth="1"/>
    <col min="42" max="42" width="8" customWidth="1"/>
    <col min="43" max="43" width="2.85546875" customWidth="1"/>
    <col min="44" max="44" width="4.85546875" customWidth="1"/>
    <col min="45" max="45" width="2.42578125" customWidth="1"/>
    <col min="46" max="46" width="10.140625" bestFit="1" customWidth="1"/>
  </cols>
  <sheetData>
    <row r="1" spans="1:46" ht="56.25" customHeight="1" x14ac:dyDescent="0.25">
      <c r="A1" s="76" t="s">
        <v>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6" t="s">
        <v>66</v>
      </c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</row>
    <row r="2" spans="1:46" ht="20.25" customHeight="1" x14ac:dyDescent="0.25">
      <c r="A2" s="73" t="s">
        <v>4</v>
      </c>
      <c r="B2" s="71" t="s">
        <v>5</v>
      </c>
      <c r="C2" s="73" t="s">
        <v>6</v>
      </c>
      <c r="D2" s="73" t="s">
        <v>7</v>
      </c>
      <c r="E2" s="73" t="s">
        <v>8</v>
      </c>
      <c r="F2" s="71" t="s">
        <v>9</v>
      </c>
      <c r="G2" s="65" t="s">
        <v>0</v>
      </c>
      <c r="H2" s="67" t="s">
        <v>10</v>
      </c>
      <c r="I2" s="67" t="s">
        <v>11</v>
      </c>
      <c r="J2" s="68"/>
      <c r="K2" s="68"/>
      <c r="L2" s="68"/>
      <c r="M2" s="68"/>
      <c r="N2" s="67" t="s">
        <v>16</v>
      </c>
      <c r="O2" s="69" t="s">
        <v>17</v>
      </c>
      <c r="P2" s="67" t="s">
        <v>18</v>
      </c>
      <c r="Q2" s="67" t="s">
        <v>1</v>
      </c>
      <c r="R2" s="67"/>
      <c r="S2" s="55" t="s">
        <v>19</v>
      </c>
      <c r="T2" s="55" t="s">
        <v>20</v>
      </c>
      <c r="U2" s="55" t="s">
        <v>21</v>
      </c>
      <c r="V2" s="55" t="s">
        <v>22</v>
      </c>
      <c r="W2" s="67" t="s">
        <v>23</v>
      </c>
      <c r="X2" s="73" t="s">
        <v>4</v>
      </c>
      <c r="Y2" s="71" t="s">
        <v>5</v>
      </c>
      <c r="Z2" s="73" t="s">
        <v>6</v>
      </c>
      <c r="AA2" s="73" t="s">
        <v>7</v>
      </c>
      <c r="AB2" s="73" t="s">
        <v>8</v>
      </c>
      <c r="AC2" s="71" t="s">
        <v>9</v>
      </c>
      <c r="AD2" s="65" t="s">
        <v>0</v>
      </c>
      <c r="AE2" s="67" t="s">
        <v>10</v>
      </c>
      <c r="AF2" s="67" t="s">
        <v>11</v>
      </c>
      <c r="AG2" s="68"/>
      <c r="AH2" s="68"/>
      <c r="AI2" s="68"/>
      <c r="AJ2" s="68"/>
      <c r="AK2" s="67" t="s">
        <v>16</v>
      </c>
      <c r="AL2" s="69" t="s">
        <v>17</v>
      </c>
      <c r="AM2" s="67" t="s">
        <v>18</v>
      </c>
      <c r="AN2" s="67" t="s">
        <v>1</v>
      </c>
      <c r="AO2" s="67"/>
      <c r="AP2" s="55" t="s">
        <v>19</v>
      </c>
      <c r="AQ2" s="55" t="s">
        <v>20</v>
      </c>
      <c r="AR2" s="55" t="s">
        <v>21</v>
      </c>
      <c r="AS2" s="55" t="s">
        <v>22</v>
      </c>
      <c r="AT2" s="67" t="s">
        <v>23</v>
      </c>
    </row>
    <row r="3" spans="1:46" ht="72" customHeight="1" x14ac:dyDescent="0.25">
      <c r="A3" s="74"/>
      <c r="B3" s="72"/>
      <c r="C3" s="74"/>
      <c r="D3" s="74"/>
      <c r="E3" s="74"/>
      <c r="F3" s="72"/>
      <c r="G3" s="66"/>
      <c r="H3" s="67"/>
      <c r="I3" s="22" t="s">
        <v>12</v>
      </c>
      <c r="J3" s="22" t="s">
        <v>13</v>
      </c>
      <c r="K3" s="22" t="s">
        <v>51</v>
      </c>
      <c r="L3" s="22" t="s">
        <v>14</v>
      </c>
      <c r="M3" s="22" t="s">
        <v>15</v>
      </c>
      <c r="N3" s="67"/>
      <c r="O3" s="70"/>
      <c r="P3" s="67"/>
      <c r="Q3" s="23" t="s">
        <v>2</v>
      </c>
      <c r="R3" s="23" t="s">
        <v>3</v>
      </c>
      <c r="S3" s="55"/>
      <c r="T3" s="55"/>
      <c r="U3" s="55"/>
      <c r="V3" s="55"/>
      <c r="W3" s="68"/>
      <c r="X3" s="74"/>
      <c r="Y3" s="72"/>
      <c r="Z3" s="74"/>
      <c r="AA3" s="74"/>
      <c r="AB3" s="74"/>
      <c r="AC3" s="72"/>
      <c r="AD3" s="66"/>
      <c r="AE3" s="67"/>
      <c r="AF3" s="22" t="s">
        <v>12</v>
      </c>
      <c r="AG3" s="22" t="s">
        <v>13</v>
      </c>
      <c r="AH3" s="22" t="s">
        <v>51</v>
      </c>
      <c r="AI3" s="22" t="s">
        <v>14</v>
      </c>
      <c r="AJ3" s="22" t="s">
        <v>15</v>
      </c>
      <c r="AK3" s="67"/>
      <c r="AL3" s="70"/>
      <c r="AM3" s="67"/>
      <c r="AN3" s="23" t="s">
        <v>2</v>
      </c>
      <c r="AO3" s="23" t="s">
        <v>3</v>
      </c>
      <c r="AP3" s="55"/>
      <c r="AQ3" s="55"/>
      <c r="AR3" s="55"/>
      <c r="AS3" s="55"/>
      <c r="AT3" s="68"/>
    </row>
    <row r="4" spans="1:46" ht="33" customHeight="1" x14ac:dyDescent="0.25">
      <c r="A4" s="2">
        <v>1</v>
      </c>
      <c r="B4" s="2" t="s">
        <v>24</v>
      </c>
      <c r="C4" s="3">
        <v>44879</v>
      </c>
      <c r="D4" s="3">
        <v>44882</v>
      </c>
      <c r="E4" s="4" t="s">
        <v>25</v>
      </c>
      <c r="F4" s="2" t="s">
        <v>26</v>
      </c>
      <c r="G4" s="2">
        <v>2</v>
      </c>
      <c r="H4" s="2" t="s">
        <v>27</v>
      </c>
      <c r="I4" s="6" t="s">
        <v>28</v>
      </c>
      <c r="J4" s="5"/>
      <c r="K4" s="5"/>
      <c r="L4" s="5"/>
      <c r="M4" s="5"/>
      <c r="N4" s="4" t="s">
        <v>29</v>
      </c>
      <c r="O4" s="8">
        <v>22270086</v>
      </c>
      <c r="P4" s="2" t="s">
        <v>30</v>
      </c>
      <c r="Q4" s="9">
        <v>44928</v>
      </c>
      <c r="R4" s="9">
        <v>45291</v>
      </c>
      <c r="S4" s="10">
        <v>27999.96</v>
      </c>
      <c r="T4" s="2">
        <v>153</v>
      </c>
      <c r="U4" s="2" t="s">
        <v>31</v>
      </c>
      <c r="V4" s="2">
        <v>2</v>
      </c>
      <c r="W4" s="3">
        <v>44949</v>
      </c>
      <c r="X4" s="2">
        <v>1</v>
      </c>
      <c r="Y4" s="2" t="s">
        <v>48</v>
      </c>
      <c r="Z4" s="3">
        <v>44869</v>
      </c>
      <c r="AA4" s="3">
        <v>44876</v>
      </c>
      <c r="AB4" s="4" t="s">
        <v>25</v>
      </c>
      <c r="AC4" s="2" t="s">
        <v>49</v>
      </c>
      <c r="AD4" s="2">
        <v>1</v>
      </c>
      <c r="AE4" s="2" t="s">
        <v>50</v>
      </c>
      <c r="AF4" s="6"/>
      <c r="AG4" s="5"/>
      <c r="AH4" s="6" t="s">
        <v>28</v>
      </c>
      <c r="AI4" s="5"/>
      <c r="AJ4" s="5"/>
      <c r="AK4" s="27" t="s">
        <v>52</v>
      </c>
      <c r="AL4" s="25">
        <v>6064485</v>
      </c>
      <c r="AM4" s="26" t="s">
        <v>53</v>
      </c>
      <c r="AN4" s="9">
        <v>44927</v>
      </c>
      <c r="AO4" s="9">
        <v>45261</v>
      </c>
      <c r="AP4" s="10">
        <v>315000</v>
      </c>
      <c r="AQ4" s="2">
        <v>151</v>
      </c>
      <c r="AR4" s="4" t="s">
        <v>56</v>
      </c>
      <c r="AS4" s="2">
        <v>19</v>
      </c>
      <c r="AT4" s="3">
        <v>44978</v>
      </c>
    </row>
    <row r="5" spans="1:46" ht="25.5" customHeight="1" x14ac:dyDescent="0.25">
      <c r="A5" s="2">
        <v>2</v>
      </c>
      <c r="B5" s="2" t="s">
        <v>24</v>
      </c>
      <c r="C5" s="3">
        <v>44879</v>
      </c>
      <c r="D5" s="3">
        <v>44882</v>
      </c>
      <c r="E5" s="4" t="s">
        <v>25</v>
      </c>
      <c r="F5" s="2" t="s">
        <v>26</v>
      </c>
      <c r="G5" s="2">
        <v>2</v>
      </c>
      <c r="H5" s="2" t="s">
        <v>27</v>
      </c>
      <c r="I5" s="6" t="s">
        <v>28</v>
      </c>
      <c r="J5" s="28"/>
      <c r="K5" s="28"/>
      <c r="L5" s="28"/>
      <c r="M5" s="28"/>
      <c r="N5" s="4" t="s">
        <v>29</v>
      </c>
      <c r="O5" s="8">
        <v>22270086</v>
      </c>
      <c r="P5" s="2" t="s">
        <v>30</v>
      </c>
      <c r="Q5" s="9">
        <v>44928</v>
      </c>
      <c r="R5" s="9">
        <v>45291</v>
      </c>
      <c r="S5" s="10">
        <v>27999.96</v>
      </c>
      <c r="T5" s="2">
        <v>153</v>
      </c>
      <c r="U5" s="2" t="s">
        <v>31</v>
      </c>
      <c r="V5" s="2">
        <v>2</v>
      </c>
      <c r="W5" s="3">
        <v>44949</v>
      </c>
      <c r="X5" s="2">
        <v>2</v>
      </c>
      <c r="Y5" s="2" t="s">
        <v>48</v>
      </c>
      <c r="Z5" s="3">
        <v>44869</v>
      </c>
      <c r="AA5" s="3">
        <v>44876</v>
      </c>
      <c r="AB5" s="4" t="s">
        <v>25</v>
      </c>
      <c r="AC5" s="2" t="s">
        <v>49</v>
      </c>
      <c r="AD5" s="2">
        <v>1</v>
      </c>
      <c r="AE5" s="2" t="s">
        <v>50</v>
      </c>
      <c r="AF5" s="6"/>
      <c r="AG5" s="29"/>
      <c r="AH5" s="6" t="s">
        <v>28</v>
      </c>
      <c r="AI5" s="29"/>
      <c r="AJ5" s="29"/>
      <c r="AK5" s="27" t="s">
        <v>52</v>
      </c>
      <c r="AL5" s="25">
        <v>6064485</v>
      </c>
      <c r="AM5" s="26" t="s">
        <v>53</v>
      </c>
      <c r="AN5" s="9">
        <v>44927</v>
      </c>
      <c r="AO5" s="9">
        <v>45261</v>
      </c>
      <c r="AP5" s="10">
        <v>315000</v>
      </c>
      <c r="AQ5" s="2">
        <v>151</v>
      </c>
      <c r="AR5" s="4" t="s">
        <v>56</v>
      </c>
      <c r="AS5" s="2">
        <v>19</v>
      </c>
      <c r="AT5" s="3">
        <v>44978</v>
      </c>
    </row>
    <row r="6" spans="1:46" ht="26.25" customHeight="1" x14ac:dyDescent="0.25">
      <c r="A6" s="2">
        <v>3</v>
      </c>
      <c r="B6" s="2" t="s">
        <v>24</v>
      </c>
      <c r="C6" s="3">
        <v>44879</v>
      </c>
      <c r="D6" s="3">
        <v>44882</v>
      </c>
      <c r="E6" s="4" t="s">
        <v>25</v>
      </c>
      <c r="F6" s="2" t="s">
        <v>26</v>
      </c>
      <c r="G6" s="2">
        <v>2</v>
      </c>
      <c r="H6" s="2" t="s">
        <v>27</v>
      </c>
      <c r="I6" s="6" t="s">
        <v>28</v>
      </c>
      <c r="J6" s="28"/>
      <c r="K6" s="28"/>
      <c r="L6" s="28"/>
      <c r="M6" s="28"/>
      <c r="N6" s="4" t="s">
        <v>29</v>
      </c>
      <c r="O6" s="8">
        <v>22270086</v>
      </c>
      <c r="P6" s="2" t="s">
        <v>30</v>
      </c>
      <c r="Q6" s="9">
        <v>44928</v>
      </c>
      <c r="R6" s="9">
        <v>45291</v>
      </c>
      <c r="S6" s="10">
        <v>27999.96</v>
      </c>
      <c r="T6" s="2">
        <v>153</v>
      </c>
      <c r="U6" s="2" t="s">
        <v>31</v>
      </c>
      <c r="V6" s="2">
        <v>2</v>
      </c>
      <c r="W6" s="3">
        <v>44949</v>
      </c>
      <c r="X6" s="2">
        <v>3</v>
      </c>
      <c r="Y6" s="2" t="s">
        <v>48</v>
      </c>
      <c r="Z6" s="3">
        <v>44869</v>
      </c>
      <c r="AA6" s="3">
        <v>44876</v>
      </c>
      <c r="AB6" s="4" t="s">
        <v>25</v>
      </c>
      <c r="AC6" s="2" t="s">
        <v>49</v>
      </c>
      <c r="AD6" s="2">
        <v>1</v>
      </c>
      <c r="AE6" s="2" t="s">
        <v>50</v>
      </c>
      <c r="AF6" s="6"/>
      <c r="AG6" s="32"/>
      <c r="AH6" s="6" t="s">
        <v>28</v>
      </c>
      <c r="AI6" s="32"/>
      <c r="AJ6" s="32"/>
      <c r="AK6" s="27" t="s">
        <v>52</v>
      </c>
      <c r="AL6" s="25">
        <v>6064485</v>
      </c>
      <c r="AM6" s="26" t="s">
        <v>53</v>
      </c>
      <c r="AN6" s="9">
        <v>44927</v>
      </c>
      <c r="AO6" s="9">
        <v>45261</v>
      </c>
      <c r="AP6" s="10">
        <v>315000</v>
      </c>
      <c r="AQ6" s="2">
        <v>151</v>
      </c>
      <c r="AR6" s="4" t="s">
        <v>56</v>
      </c>
      <c r="AS6" s="2">
        <v>19</v>
      </c>
      <c r="AT6" s="3">
        <v>44978</v>
      </c>
    </row>
    <row r="7" spans="1:46" ht="26.25" customHeight="1" x14ac:dyDescent="0.25">
      <c r="A7" s="2">
        <v>4</v>
      </c>
      <c r="B7" s="2" t="s">
        <v>24</v>
      </c>
      <c r="C7" s="3">
        <v>44879</v>
      </c>
      <c r="D7" s="3">
        <v>44882</v>
      </c>
      <c r="E7" s="4" t="s">
        <v>25</v>
      </c>
      <c r="F7" s="2" t="s">
        <v>26</v>
      </c>
      <c r="G7" s="2">
        <v>2</v>
      </c>
      <c r="H7" s="2" t="s">
        <v>27</v>
      </c>
      <c r="I7" s="6" t="s">
        <v>28</v>
      </c>
      <c r="J7" s="33"/>
      <c r="K7" s="33"/>
      <c r="L7" s="33"/>
      <c r="M7" s="33"/>
      <c r="N7" s="4" t="s">
        <v>29</v>
      </c>
      <c r="O7" s="8">
        <v>22270086</v>
      </c>
      <c r="P7" s="2" t="s">
        <v>30</v>
      </c>
      <c r="Q7" s="9">
        <v>44928</v>
      </c>
      <c r="R7" s="9">
        <v>45291</v>
      </c>
      <c r="S7" s="10">
        <v>27999.96</v>
      </c>
      <c r="T7" s="2">
        <v>153</v>
      </c>
      <c r="U7" s="2" t="s">
        <v>31</v>
      </c>
      <c r="V7" s="2">
        <v>2</v>
      </c>
      <c r="W7" s="3">
        <v>44949</v>
      </c>
      <c r="X7" s="2">
        <v>4</v>
      </c>
      <c r="Y7" s="2" t="s">
        <v>48</v>
      </c>
      <c r="Z7" s="3">
        <v>44869</v>
      </c>
      <c r="AA7" s="3">
        <v>44876</v>
      </c>
      <c r="AB7" s="4" t="s">
        <v>25</v>
      </c>
      <c r="AC7" s="2" t="s">
        <v>49</v>
      </c>
      <c r="AD7" s="2">
        <v>1</v>
      </c>
      <c r="AE7" s="2" t="s">
        <v>50</v>
      </c>
      <c r="AF7" s="6"/>
      <c r="AG7" s="33"/>
      <c r="AH7" s="6" t="s">
        <v>28</v>
      </c>
      <c r="AI7" s="33"/>
      <c r="AJ7" s="33"/>
      <c r="AK7" s="27" t="s">
        <v>52</v>
      </c>
      <c r="AL7" s="25">
        <v>6064485</v>
      </c>
      <c r="AM7" s="26" t="s">
        <v>53</v>
      </c>
      <c r="AN7" s="9">
        <v>44927</v>
      </c>
      <c r="AO7" s="9">
        <v>45261</v>
      </c>
      <c r="AP7" s="10">
        <v>315000</v>
      </c>
      <c r="AQ7" s="2">
        <v>151</v>
      </c>
      <c r="AR7" s="4" t="s">
        <v>56</v>
      </c>
      <c r="AS7" s="2">
        <v>19</v>
      </c>
      <c r="AT7" s="3">
        <v>44978</v>
      </c>
    </row>
    <row r="8" spans="1:46" ht="26.25" customHeight="1" x14ac:dyDescent="0.25">
      <c r="A8" s="2">
        <v>5</v>
      </c>
      <c r="B8" s="2" t="s">
        <v>24</v>
      </c>
      <c r="C8" s="3">
        <v>44879</v>
      </c>
      <c r="D8" s="3">
        <v>44882</v>
      </c>
      <c r="E8" s="4" t="s">
        <v>25</v>
      </c>
      <c r="F8" s="2" t="s">
        <v>26</v>
      </c>
      <c r="G8" s="2">
        <v>2</v>
      </c>
      <c r="H8" s="2" t="s">
        <v>27</v>
      </c>
      <c r="I8" s="6" t="s">
        <v>28</v>
      </c>
      <c r="J8" s="33"/>
      <c r="K8" s="33"/>
      <c r="L8" s="33"/>
      <c r="M8" s="33"/>
      <c r="N8" s="4" t="s">
        <v>29</v>
      </c>
      <c r="O8" s="8">
        <v>22270086</v>
      </c>
      <c r="P8" s="2" t="s">
        <v>30</v>
      </c>
      <c r="Q8" s="9">
        <v>44928</v>
      </c>
      <c r="R8" s="9">
        <v>45291</v>
      </c>
      <c r="S8" s="10">
        <v>27999.96</v>
      </c>
      <c r="T8" s="2">
        <v>153</v>
      </c>
      <c r="U8" s="2" t="s">
        <v>31</v>
      </c>
      <c r="V8" s="2">
        <v>45</v>
      </c>
      <c r="W8" s="3">
        <v>45048</v>
      </c>
      <c r="X8" s="2">
        <v>5</v>
      </c>
      <c r="Y8" s="2" t="s">
        <v>48</v>
      </c>
      <c r="Z8" s="3">
        <v>44869</v>
      </c>
      <c r="AA8" s="3">
        <v>44876</v>
      </c>
      <c r="AB8" s="4" t="s">
        <v>25</v>
      </c>
      <c r="AC8" s="2" t="s">
        <v>49</v>
      </c>
      <c r="AD8" s="2">
        <v>1</v>
      </c>
      <c r="AE8" s="2" t="s">
        <v>50</v>
      </c>
      <c r="AF8" s="6"/>
      <c r="AG8" s="33"/>
      <c r="AH8" s="6" t="s">
        <v>28</v>
      </c>
      <c r="AI8" s="33"/>
      <c r="AJ8" s="33"/>
      <c r="AK8" s="27" t="s">
        <v>52</v>
      </c>
      <c r="AL8" s="25">
        <v>6064485</v>
      </c>
      <c r="AM8" s="26" t="s">
        <v>53</v>
      </c>
      <c r="AN8" s="9">
        <v>44927</v>
      </c>
      <c r="AO8" s="9">
        <v>45261</v>
      </c>
      <c r="AP8" s="10">
        <v>315000</v>
      </c>
      <c r="AQ8" s="2">
        <v>151</v>
      </c>
      <c r="AR8" s="4" t="s">
        <v>56</v>
      </c>
      <c r="AS8" s="2">
        <v>42</v>
      </c>
      <c r="AT8" s="3">
        <v>45048</v>
      </c>
    </row>
    <row r="9" spans="1:46" ht="26.25" customHeight="1" x14ac:dyDescent="0.25">
      <c r="A9" s="2">
        <v>6</v>
      </c>
      <c r="B9" s="2" t="s">
        <v>24</v>
      </c>
      <c r="C9" s="3">
        <v>44879</v>
      </c>
      <c r="D9" s="3">
        <v>44882</v>
      </c>
      <c r="E9" s="4" t="s">
        <v>25</v>
      </c>
      <c r="F9" s="2" t="s">
        <v>26</v>
      </c>
      <c r="G9" s="2">
        <v>2</v>
      </c>
      <c r="H9" s="2" t="s">
        <v>27</v>
      </c>
      <c r="I9" s="6" t="s">
        <v>28</v>
      </c>
      <c r="J9" s="42"/>
      <c r="K9" s="42"/>
      <c r="L9" s="42"/>
      <c r="M9" s="42"/>
      <c r="N9" s="4" t="s">
        <v>29</v>
      </c>
      <c r="O9" s="8">
        <v>22270086</v>
      </c>
      <c r="P9" s="2" t="s">
        <v>30</v>
      </c>
      <c r="Q9" s="9">
        <v>44928</v>
      </c>
      <c r="R9" s="9">
        <v>45291</v>
      </c>
      <c r="S9" s="10">
        <v>27999.96</v>
      </c>
      <c r="T9" s="2">
        <v>153</v>
      </c>
      <c r="U9" s="2" t="s">
        <v>31</v>
      </c>
      <c r="V9" s="2">
        <v>45</v>
      </c>
      <c r="W9" s="3">
        <v>45048</v>
      </c>
      <c r="X9" s="2">
        <v>6</v>
      </c>
      <c r="Y9" s="2" t="s">
        <v>48</v>
      </c>
      <c r="Z9" s="3">
        <v>44869</v>
      </c>
      <c r="AA9" s="3">
        <v>44876</v>
      </c>
      <c r="AB9" s="4" t="s">
        <v>25</v>
      </c>
      <c r="AC9" s="2" t="s">
        <v>49</v>
      </c>
      <c r="AD9" s="2">
        <v>1</v>
      </c>
      <c r="AE9" s="2" t="s">
        <v>50</v>
      </c>
      <c r="AF9" s="6"/>
      <c r="AG9" s="42"/>
      <c r="AH9" s="6" t="s">
        <v>28</v>
      </c>
      <c r="AI9" s="42"/>
      <c r="AJ9" s="42"/>
      <c r="AK9" s="27" t="s">
        <v>52</v>
      </c>
      <c r="AL9" s="25">
        <v>6064485</v>
      </c>
      <c r="AM9" s="26" t="s">
        <v>53</v>
      </c>
      <c r="AN9" s="9">
        <v>44927</v>
      </c>
      <c r="AO9" s="9">
        <v>45261</v>
      </c>
      <c r="AP9" s="10">
        <v>315000</v>
      </c>
      <c r="AQ9" s="2">
        <v>151</v>
      </c>
      <c r="AR9" s="4" t="s">
        <v>56</v>
      </c>
      <c r="AS9" s="2">
        <v>42</v>
      </c>
      <c r="AT9" s="3">
        <v>45048</v>
      </c>
    </row>
    <row r="10" spans="1:46" x14ac:dyDescent="0.25">
      <c r="B10" s="12" t="s">
        <v>33</v>
      </c>
      <c r="C10" s="12"/>
      <c r="D10" s="13"/>
      <c r="E10" s="14"/>
      <c r="F10" s="13"/>
      <c r="G10" s="13"/>
      <c r="H10" s="13"/>
      <c r="I10" s="13"/>
      <c r="J10" s="13"/>
      <c r="K10" s="13"/>
      <c r="L10" s="13"/>
      <c r="M10" s="13"/>
      <c r="S10" t="s">
        <v>61</v>
      </c>
      <c r="X10" s="34"/>
      <c r="Y10" s="34"/>
      <c r="Z10" s="35"/>
      <c r="AA10" s="35"/>
      <c r="AB10" s="36"/>
      <c r="AC10" s="34"/>
      <c r="AD10" s="34"/>
      <c r="AE10" s="34"/>
      <c r="AF10" s="37"/>
      <c r="AG10" s="18"/>
      <c r="AH10" s="18"/>
      <c r="AI10" s="18"/>
      <c r="AJ10" s="18"/>
      <c r="AK10" s="36"/>
      <c r="AL10" s="38"/>
      <c r="AM10" s="34"/>
      <c r="AN10" s="39"/>
      <c r="AO10" s="39"/>
      <c r="AP10" s="40"/>
      <c r="AQ10" s="34"/>
      <c r="AR10" s="34"/>
      <c r="AS10" s="34"/>
      <c r="AT10" s="35"/>
    </row>
    <row r="11" spans="1:46" ht="16.5" x14ac:dyDescent="0.25">
      <c r="B11" s="6" t="s">
        <v>34</v>
      </c>
      <c r="C11" s="49" t="s">
        <v>42</v>
      </c>
      <c r="D11" s="50"/>
      <c r="E11" s="1" t="s">
        <v>43</v>
      </c>
      <c r="F11" s="6" t="s">
        <v>44</v>
      </c>
      <c r="G11" s="51" t="s">
        <v>45</v>
      </c>
      <c r="H11" s="51"/>
      <c r="I11" s="52"/>
      <c r="L11" s="51" t="s">
        <v>46</v>
      </c>
      <c r="M11" s="53"/>
      <c r="N11" s="53"/>
      <c r="O11" s="56">
        <f>S4</f>
        <v>27999.96</v>
      </c>
      <c r="P11" s="57"/>
      <c r="Q11" s="58"/>
      <c r="Y11" s="12" t="s">
        <v>33</v>
      </c>
      <c r="Z11" s="12"/>
      <c r="AA11" s="13"/>
      <c r="AB11" s="14"/>
      <c r="AC11" s="13"/>
      <c r="AD11" s="13"/>
      <c r="AE11" s="13"/>
      <c r="AF11" s="13"/>
      <c r="AG11" s="13"/>
      <c r="AH11" s="13"/>
      <c r="AI11" s="13"/>
      <c r="AJ11" s="13"/>
    </row>
    <row r="12" spans="1:46" ht="15.75" customHeight="1" x14ac:dyDescent="0.25">
      <c r="B12" s="7" t="s">
        <v>35</v>
      </c>
      <c r="C12" s="47" t="s">
        <v>47</v>
      </c>
      <c r="D12" s="48"/>
      <c r="E12" s="15">
        <v>44942</v>
      </c>
      <c r="F12" s="24">
        <v>2333.33</v>
      </c>
      <c r="G12" s="44">
        <f>F12</f>
        <v>2333.33</v>
      </c>
      <c r="H12" s="44"/>
      <c r="I12" s="45"/>
      <c r="L12" s="61" t="s">
        <v>32</v>
      </c>
      <c r="M12" s="53"/>
      <c r="N12" s="53"/>
      <c r="O12" s="62">
        <f>+O11-G17</f>
        <v>13999.98</v>
      </c>
      <c r="P12" s="63"/>
      <c r="Q12" s="64"/>
      <c r="Y12" s="6" t="s">
        <v>34</v>
      </c>
      <c r="Z12" s="49" t="s">
        <v>42</v>
      </c>
      <c r="AA12" s="50"/>
      <c r="AB12" s="1" t="s">
        <v>43</v>
      </c>
      <c r="AC12" s="6" t="s">
        <v>44</v>
      </c>
      <c r="AD12" s="51" t="s">
        <v>45</v>
      </c>
      <c r="AE12" s="51"/>
      <c r="AF12" s="52"/>
      <c r="AI12" s="51" t="s">
        <v>46</v>
      </c>
      <c r="AJ12" s="53"/>
      <c r="AK12" s="53"/>
      <c r="AL12" s="56">
        <f>AP4</f>
        <v>315000</v>
      </c>
      <c r="AM12" s="57"/>
      <c r="AN12" s="58"/>
    </row>
    <row r="13" spans="1:46" ht="15" customHeight="1" x14ac:dyDescent="0.25">
      <c r="B13" s="7" t="s">
        <v>36</v>
      </c>
      <c r="C13" s="54" t="s">
        <v>55</v>
      </c>
      <c r="D13" s="48"/>
      <c r="E13" s="16">
        <v>44960</v>
      </c>
      <c r="F13" s="24">
        <v>2333.33</v>
      </c>
      <c r="G13" s="44">
        <f>G12+F13</f>
        <v>4666.66</v>
      </c>
      <c r="H13" s="44"/>
      <c r="I13" s="45"/>
      <c r="J13" s="13"/>
      <c r="K13" s="17"/>
      <c r="L13" s="18"/>
      <c r="M13" s="18"/>
      <c r="Y13" s="7" t="s">
        <v>35</v>
      </c>
      <c r="Z13" s="59" t="s">
        <v>58</v>
      </c>
      <c r="AA13" s="60"/>
      <c r="AB13" s="11" t="s">
        <v>54</v>
      </c>
      <c r="AC13" s="24">
        <v>0</v>
      </c>
      <c r="AD13" s="44">
        <f>AC13</f>
        <v>0</v>
      </c>
      <c r="AE13" s="44"/>
      <c r="AF13" s="45"/>
      <c r="AI13" s="61" t="s">
        <v>32</v>
      </c>
      <c r="AJ13" s="53"/>
      <c r="AK13" s="53"/>
      <c r="AL13" s="62">
        <f>+AL12-AD18</f>
        <v>183750</v>
      </c>
      <c r="AM13" s="63"/>
      <c r="AN13" s="64"/>
    </row>
    <row r="14" spans="1:46" x14ac:dyDescent="0.25">
      <c r="B14" s="7" t="s">
        <v>37</v>
      </c>
      <c r="C14" s="54" t="s">
        <v>59</v>
      </c>
      <c r="D14" s="48"/>
      <c r="E14" s="19">
        <v>44987</v>
      </c>
      <c r="F14" s="24">
        <v>2333.33</v>
      </c>
      <c r="G14" s="44">
        <f>G13+F14</f>
        <v>6999.99</v>
      </c>
      <c r="H14" s="44"/>
      <c r="I14" s="45"/>
      <c r="J14" s="13"/>
      <c r="K14" s="17"/>
      <c r="Y14" s="7" t="s">
        <v>36</v>
      </c>
      <c r="Z14" s="54" t="s">
        <v>57</v>
      </c>
      <c r="AA14" s="48"/>
      <c r="AB14" s="20">
        <v>44978</v>
      </c>
      <c r="AC14" s="24">
        <v>26250</v>
      </c>
      <c r="AD14" s="44">
        <f>AC14</f>
        <v>26250</v>
      </c>
      <c r="AE14" s="44"/>
      <c r="AF14" s="45"/>
      <c r="AG14" s="13"/>
      <c r="AH14" s="17"/>
      <c r="AI14" s="18"/>
      <c r="AJ14" s="18"/>
    </row>
    <row r="15" spans="1:46" ht="15" customHeight="1" x14ac:dyDescent="0.25">
      <c r="B15" s="7" t="s">
        <v>38</v>
      </c>
      <c r="C15" s="43" t="s">
        <v>62</v>
      </c>
      <c r="D15" s="48"/>
      <c r="E15" s="19">
        <v>45020</v>
      </c>
      <c r="F15" s="31">
        <v>2333.33</v>
      </c>
      <c r="G15" s="44">
        <f>G14+F15</f>
        <v>9333.32</v>
      </c>
      <c r="H15" s="44"/>
      <c r="I15" s="45"/>
      <c r="J15" s="13"/>
      <c r="K15" s="17"/>
      <c r="N15" s="30"/>
      <c r="Y15" s="7" t="s">
        <v>37</v>
      </c>
      <c r="Z15" s="75" t="s">
        <v>60</v>
      </c>
      <c r="AA15" s="60"/>
      <c r="AB15" s="20">
        <v>44986</v>
      </c>
      <c r="AC15" s="24">
        <v>26250</v>
      </c>
      <c r="AD15" s="44">
        <f>+AC15+AD14</f>
        <v>52500</v>
      </c>
      <c r="AE15" s="44"/>
      <c r="AF15" s="45"/>
      <c r="AG15" s="13"/>
      <c r="AH15" s="17"/>
    </row>
    <row r="16" spans="1:46" x14ac:dyDescent="0.25">
      <c r="B16" s="7" t="s">
        <v>39</v>
      </c>
      <c r="C16" s="43" t="s">
        <v>64</v>
      </c>
      <c r="D16" s="48"/>
      <c r="E16" s="20">
        <v>45048</v>
      </c>
      <c r="F16" s="24">
        <v>2333.33</v>
      </c>
      <c r="G16" s="44">
        <f>+F16+G15</f>
        <v>11666.65</v>
      </c>
      <c r="H16" s="44"/>
      <c r="I16" s="45"/>
      <c r="J16" s="13"/>
      <c r="K16" s="17"/>
      <c r="L16" s="18"/>
      <c r="M16" s="18"/>
      <c r="Y16" s="7" t="s">
        <v>38</v>
      </c>
      <c r="Z16" s="43" t="s">
        <v>63</v>
      </c>
      <c r="AA16" s="48"/>
      <c r="AB16" s="20">
        <v>45019</v>
      </c>
      <c r="AC16" s="31">
        <v>26250</v>
      </c>
      <c r="AD16" s="44">
        <f>+AC16+AD15</f>
        <v>78750</v>
      </c>
      <c r="AE16" s="44"/>
      <c r="AF16" s="45"/>
      <c r="AG16" s="13"/>
      <c r="AH16" s="17"/>
    </row>
    <row r="17" spans="2:36" ht="15" customHeight="1" x14ac:dyDescent="0.25">
      <c r="B17" s="7" t="s">
        <v>40</v>
      </c>
      <c r="C17" s="43" t="s">
        <v>67</v>
      </c>
      <c r="D17" s="48"/>
      <c r="E17" s="15">
        <v>45082</v>
      </c>
      <c r="F17" s="24">
        <v>2333.33</v>
      </c>
      <c r="G17" s="44">
        <f>+F17+G16</f>
        <v>13999.98</v>
      </c>
      <c r="H17" s="44"/>
      <c r="I17" s="45"/>
      <c r="J17" s="13"/>
      <c r="K17" s="17"/>
      <c r="L17" s="18"/>
      <c r="M17" s="18"/>
      <c r="Y17" s="7" t="s">
        <v>39</v>
      </c>
      <c r="Z17" s="47" t="s">
        <v>65</v>
      </c>
      <c r="AA17" s="48"/>
      <c r="AB17" s="20">
        <v>45048</v>
      </c>
      <c r="AC17" s="41">
        <v>26250</v>
      </c>
      <c r="AD17" s="44">
        <f>+AC17+AD16</f>
        <v>105000</v>
      </c>
      <c r="AE17" s="44"/>
      <c r="AF17" s="45"/>
      <c r="AG17" s="13"/>
      <c r="AH17" s="17"/>
      <c r="AI17" s="18"/>
      <c r="AJ17" s="18"/>
    </row>
    <row r="18" spans="2:36" x14ac:dyDescent="0.25">
      <c r="B18" s="7" t="s">
        <v>41</v>
      </c>
      <c r="C18" s="43"/>
      <c r="D18" s="48"/>
      <c r="E18" s="21"/>
      <c r="F18" s="24">
        <v>0</v>
      </c>
      <c r="G18" s="44">
        <v>0</v>
      </c>
      <c r="H18" s="44"/>
      <c r="I18" s="45"/>
      <c r="J18" s="13"/>
      <c r="K18" s="17"/>
      <c r="L18" s="18"/>
      <c r="M18" s="18"/>
      <c r="Y18" s="7" t="s">
        <v>40</v>
      </c>
      <c r="Z18" s="47" t="s">
        <v>68</v>
      </c>
      <c r="AA18" s="48"/>
      <c r="AB18" s="20">
        <v>45078</v>
      </c>
      <c r="AC18" s="24">
        <v>26250</v>
      </c>
      <c r="AD18" s="44">
        <f>+AC18+AD17</f>
        <v>131250</v>
      </c>
      <c r="AE18" s="44"/>
      <c r="AF18" s="45"/>
      <c r="AG18" s="13"/>
      <c r="AH18" s="17"/>
      <c r="AI18" s="18"/>
      <c r="AJ18" s="18"/>
    </row>
    <row r="19" spans="2:36" x14ac:dyDescent="0.25">
      <c r="J19" s="13"/>
      <c r="K19" s="46"/>
      <c r="L19" s="46"/>
      <c r="M19" s="46"/>
      <c r="AG19" s="13"/>
      <c r="AH19" s="17"/>
      <c r="AI19" s="18"/>
      <c r="AJ19" s="18"/>
    </row>
  </sheetData>
  <mergeCells count="77">
    <mergeCell ref="G14:I14"/>
    <mergeCell ref="G15:I15"/>
    <mergeCell ref="G16:I16"/>
    <mergeCell ref="G17:I17"/>
    <mergeCell ref="A1:W1"/>
    <mergeCell ref="X1:AT1"/>
    <mergeCell ref="A2:A3"/>
    <mergeCell ref="D2:D3"/>
    <mergeCell ref="E2:E3"/>
    <mergeCell ref="F2:F3"/>
    <mergeCell ref="G2:G3"/>
    <mergeCell ref="H2:H3"/>
    <mergeCell ref="B2:B3"/>
    <mergeCell ref="C2:C3"/>
    <mergeCell ref="I2:M2"/>
    <mergeCell ref="AS2:AS3"/>
    <mergeCell ref="AT2:AT3"/>
    <mergeCell ref="O11:Q11"/>
    <mergeCell ref="C12:D12"/>
    <mergeCell ref="O12:Q12"/>
    <mergeCell ref="C13:D13"/>
    <mergeCell ref="G11:I11"/>
    <mergeCell ref="L11:N11"/>
    <mergeCell ref="L12:N12"/>
    <mergeCell ref="G13:I13"/>
    <mergeCell ref="C11:D11"/>
    <mergeCell ref="T2:T3"/>
    <mergeCell ref="U2:U3"/>
    <mergeCell ref="V2:V3"/>
    <mergeCell ref="W2:W3"/>
    <mergeCell ref="N2:N3"/>
    <mergeCell ref="O2:O3"/>
    <mergeCell ref="P2:P3"/>
    <mergeCell ref="Q2:R2"/>
    <mergeCell ref="S2:S3"/>
    <mergeCell ref="K19:M19"/>
    <mergeCell ref="C14:D14"/>
    <mergeCell ref="C15:D15"/>
    <mergeCell ref="C16:D16"/>
    <mergeCell ref="C17:D17"/>
    <mergeCell ref="C18:D18"/>
    <mergeCell ref="AP2:AP3"/>
    <mergeCell ref="AQ2:AQ3"/>
    <mergeCell ref="AC2:AC3"/>
    <mergeCell ref="AK2:AK3"/>
    <mergeCell ref="X2:X3"/>
    <mergeCell ref="Y2:Y3"/>
    <mergeCell ref="Z2:Z3"/>
    <mergeCell ref="AA2:AA3"/>
    <mergeCell ref="AB2:AB3"/>
    <mergeCell ref="Z18:AA18"/>
    <mergeCell ref="AD18:AF18"/>
    <mergeCell ref="Z15:AA15"/>
    <mergeCell ref="AD15:AF15"/>
    <mergeCell ref="Z16:AA16"/>
    <mergeCell ref="AD16:AF16"/>
    <mergeCell ref="Z17:AA17"/>
    <mergeCell ref="AD17:AF17"/>
    <mergeCell ref="G18:I18"/>
    <mergeCell ref="G12:I12"/>
    <mergeCell ref="AR2:AR3"/>
    <mergeCell ref="AL12:AN12"/>
    <mergeCell ref="Z13:AA13"/>
    <mergeCell ref="AD13:AF13"/>
    <mergeCell ref="AI13:AK13"/>
    <mergeCell ref="AL13:AN13"/>
    <mergeCell ref="AD2:AD3"/>
    <mergeCell ref="AE2:AE3"/>
    <mergeCell ref="AF2:AJ2"/>
    <mergeCell ref="AL2:AL3"/>
    <mergeCell ref="AM2:AM3"/>
    <mergeCell ref="AN2:AO2"/>
    <mergeCell ref="Z12:AA12"/>
    <mergeCell ref="AD12:AF12"/>
    <mergeCell ref="AI12:AK12"/>
    <mergeCell ref="Z14:AA14"/>
    <mergeCell ref="AD14:AF14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19. Junio2023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mterreaux</cp:lastModifiedBy>
  <cp:lastPrinted>2023-07-04T18:57:47Z</cp:lastPrinted>
  <dcterms:created xsi:type="dcterms:W3CDTF">2023-01-25T15:09:17Z</dcterms:created>
  <dcterms:modified xsi:type="dcterms:W3CDTF">2023-07-04T19:03:16Z</dcterms:modified>
</cp:coreProperties>
</file>