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ARCHIVOS COMPRAS 2023-HEIDY BARAHONA\INFORMACIÓN PÚBLICA 2023\Diciembre 2023\"/>
    </mc:Choice>
  </mc:AlternateContent>
  <xr:revisionPtr revIDLastSave="0" documentId="13_ncr:1_{6062782C-5AB6-487F-8184-6987D36BB0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umeral 19. Diciembre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3" i="1" l="1"/>
  <c r="G34" i="1"/>
  <c r="G33" i="1"/>
  <c r="AD35" i="1"/>
  <c r="AD34" i="1"/>
  <c r="AD33" i="1"/>
  <c r="O22" i="1"/>
  <c r="AL23" i="1" l="1"/>
  <c r="AD25" i="1" l="1"/>
  <c r="AD26" i="1" s="1"/>
  <c r="AD27" i="1" s="1"/>
  <c r="AD28" i="1" s="1"/>
  <c r="AD29" i="1" s="1"/>
  <c r="AD30" i="1" s="1"/>
  <c r="AD31" i="1" s="1"/>
  <c r="AD32" i="1" s="1"/>
  <c r="AL24" i="1" s="1"/>
  <c r="AD24" i="1" l="1"/>
  <c r="G23" i="1"/>
  <c r="G24" i="1" s="1"/>
  <c r="G25" i="1" s="1"/>
  <c r="G26" i="1" s="1"/>
  <c r="G27" i="1" s="1"/>
  <c r="G28" i="1" s="1"/>
  <c r="G29" i="1" s="1"/>
  <c r="G30" i="1" s="1"/>
  <c r="G31" i="1" s="1"/>
  <c r="G32" i="1" s="1"/>
</calcChain>
</file>

<file path=xl/sharedStrings.xml><?xml version="1.0" encoding="utf-8"?>
<sst xmlns="http://schemas.openxmlformats.org/spreadsheetml/2006/main" count="310" uniqueCount="86">
  <si>
    <t>Cantidad</t>
  </si>
  <si>
    <t xml:space="preserve"> Plazo </t>
  </si>
  <si>
    <t xml:space="preserve"> De </t>
  </si>
  <si>
    <t xml:space="preserve"> A </t>
  </si>
  <si>
    <t>No. ORDEN</t>
  </si>
  <si>
    <t>SOLICITUD No</t>
  </si>
  <si>
    <t xml:space="preserve">FECHA DE SOLICITUD </t>
  </si>
  <si>
    <t>FECHA DE RECEPCIÓN EN COMPRAS</t>
  </si>
  <si>
    <t>Dirección / Unidad  Solicitante</t>
  </si>
  <si>
    <t>DESCRIPCIÓN DEL BIEN O DEL SERVICIO</t>
  </si>
  <si>
    <t>UNIDAD DE MEDIDA</t>
  </si>
  <si>
    <t>MODALIDAD DE COMPRA</t>
  </si>
  <si>
    <t>C.D.</t>
  </si>
  <si>
    <t xml:space="preserve">POR EXCEPCIÓN SEGÚN ART. 44 </t>
  </si>
  <si>
    <t>COTIZ.</t>
  </si>
  <si>
    <t>LICIT.</t>
  </si>
  <si>
    <t>PROVEEDOR  ADJUDICADO</t>
  </si>
  <si>
    <t>NIT</t>
  </si>
  <si>
    <t>TELÉFONO PROVEEDOR</t>
  </si>
  <si>
    <t>MONTO ADJUDICADO</t>
  </si>
  <si>
    <t>RENGLÓN</t>
  </si>
  <si>
    <t>ACTA ADMINISTRATIVA No.</t>
  </si>
  <si>
    <t>O.C. NÚMERO</t>
  </si>
  <si>
    <t>FECHA ORDEN COMPRA</t>
  </si>
  <si>
    <t>DAF204/2022</t>
  </si>
  <si>
    <t>Dirección Administrativa y Financiera</t>
  </si>
  <si>
    <t>Equipo Multifuncional</t>
  </si>
  <si>
    <t>Unidad</t>
  </si>
  <si>
    <t>X</t>
  </si>
  <si>
    <t>REPRESENTACIONES BYALKA, S.A.</t>
  </si>
  <si>
    <t>2312-7400</t>
  </si>
  <si>
    <t>011-2022</t>
  </si>
  <si>
    <t>Saldo</t>
  </si>
  <si>
    <t>PagosRealizados</t>
  </si>
  <si>
    <t>Mes</t>
  </si>
  <si>
    <t>FACTURA No.</t>
  </si>
  <si>
    <t>FECHA FACTURA</t>
  </si>
  <si>
    <t>MONTO</t>
  </si>
  <si>
    <t>MONTO ACUMULADO</t>
  </si>
  <si>
    <t>Monto Del Contrato</t>
  </si>
  <si>
    <t>E1103133-3553052183</t>
  </si>
  <si>
    <t>DAF201/2022</t>
  </si>
  <si>
    <t>Bien Inmueble</t>
  </si>
  <si>
    <t>Servicio</t>
  </si>
  <si>
    <t>Ay A BI.</t>
  </si>
  <si>
    <t>APSIDE S.A.</t>
  </si>
  <si>
    <t>5720-2990</t>
  </si>
  <si>
    <t>-</t>
  </si>
  <si>
    <t>4152B1D0-3041150084</t>
  </si>
  <si>
    <t>IN-15-001-2023</t>
  </si>
  <si>
    <t>56DACF7D-3722592323</t>
  </si>
  <si>
    <t>El primer pago se efectuará en febrero.</t>
  </si>
  <si>
    <t>EB2ED70F-3144565816</t>
  </si>
  <si>
    <t>FC263070C-2065253909</t>
  </si>
  <si>
    <t xml:space="preserve"> </t>
  </si>
  <si>
    <t>8982EC82- 427313909</t>
  </si>
  <si>
    <t>198B7FAA-2715830900</t>
  </si>
  <si>
    <t>169DC308-2379761896</t>
  </si>
  <si>
    <t xml:space="preserve"> E8015BD6-1298026170</t>
  </si>
  <si>
    <t>08BAFAB8-3036957892</t>
  </si>
  <si>
    <t>115B5CD0-3395437160</t>
  </si>
  <si>
    <t>53E5D43E-3206825390</t>
  </si>
  <si>
    <t>0C436763-3684452283</t>
  </si>
  <si>
    <t>3F75FEC1-1791314095</t>
  </si>
  <si>
    <t xml:space="preserve">  41ACB1C8-1697531293</t>
  </si>
  <si>
    <t>6472CAF5-1966818618</t>
  </si>
  <si>
    <t>Septiembre</t>
  </si>
  <si>
    <t>A64F9C93-3508421222</t>
  </si>
  <si>
    <t>Octubre</t>
  </si>
  <si>
    <t>D68107EE-4223680650</t>
  </si>
  <si>
    <t>74709B85-2072791382</t>
  </si>
  <si>
    <t>A9A4EFE2-838881068</t>
  </si>
  <si>
    <r>
      <t xml:space="preserve">ARTÍCULO 10, NUMERAL 19- LEY DE ACCESO DE LA INFORMACIÓN PÚBLICA -
</t>
    </r>
    <r>
      <rPr>
        <sz val="7.5"/>
        <color theme="1"/>
        <rFont val="Arial"/>
        <family val="2"/>
      </rPr>
      <t>Contratos de arrendamiento de inmuebles, equipo, maquinaria o cualquier bien o servicio.</t>
    </r>
    <r>
      <rPr>
        <b/>
        <sz val="7.5"/>
        <color theme="1"/>
        <rFont val="Arial"/>
        <family val="2"/>
      </rPr>
      <t xml:space="preserve">
DIRECCIÓN ADMINISTRATIVA Y FINANCIERA 
SUBDIRECCIÓN ADMINISTRATIVA 
Información del 01 al 31 de diciembre de 2023.</t>
    </r>
  </si>
  <si>
    <t>4A09A26A-1534217219</t>
  </si>
  <si>
    <t>Noviembre</t>
  </si>
  <si>
    <t>Diciembre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</si>
  <si>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</si>
  <si>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</si>
  <si>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</si>
  <si>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</si>
  <si>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</si>
  <si>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</si>
  <si>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</si>
  <si>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</si>
  <si>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341D3C11-199312739</t>
  </si>
  <si>
    <t>A335945B-126896126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</si>
</sst>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sz val="7"/>
      <color theme="1"/>
      <name val="Calibri"/>
      <family val="2"/>
      <scheme val="minor"/>
    </font>
    <font>
      <b/>
      <sz val="5.5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u/>
      <sz val="5.5"/>
      <color theme="1"/>
      <name val="Calibri"/>
      <family val="2"/>
      <scheme val="minor"/>
    </font>
    <font>
      <sz val="5.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wrapText="1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/>
    <xf numFmtId="1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64" fontId="5" fillId="0" borderId="7" xfId="0" applyNumberFormat="1" applyFont="1" applyBorder="1"/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64" fontId="0" fillId="0" borderId="1" xfId="0" applyNumberFormat="1" applyBorder="1"/>
    <xf numFmtId="164" fontId="5" fillId="0" borderId="5" xfId="0" applyNumberFormat="1" applyFont="1" applyBorder="1"/>
    <xf numFmtId="164" fontId="5" fillId="0" borderId="4" xfId="0" applyNumberFormat="1" applyFont="1" applyBorder="1"/>
    <xf numFmtId="164" fontId="5" fillId="0" borderId="3" xfId="0" applyNumberFormat="1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7" xfId="0" applyNumberFormat="1" applyFont="1" applyBorder="1"/>
    <xf numFmtId="164" fontId="0" fillId="0" borderId="7" xfId="0" applyNumberFormat="1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5"/>
  <sheetViews>
    <sheetView tabSelected="1" view="pageLayout" topLeftCell="F1" zoomScale="148" zoomScaleNormal="100" zoomScalePageLayoutView="148" workbookViewId="0">
      <selection sqref="A1:W1"/>
    </sheetView>
  </sheetViews>
  <sheetFormatPr baseColWidth="10" defaultRowHeight="15" x14ac:dyDescent="0.25"/>
  <cols>
    <col min="1" max="1" width="1.7109375" customWidth="1"/>
    <col min="2" max="2" width="8.5703125" customWidth="1"/>
    <col min="3" max="3" width="6.28515625" customWidth="1"/>
    <col min="4" max="4" width="6.7109375" customWidth="1"/>
    <col min="5" max="5" width="8.28515625" customWidth="1"/>
    <col min="6" max="6" width="10.5703125" customWidth="1"/>
    <col min="7" max="7" width="2.28515625" customWidth="1"/>
    <col min="8" max="8" width="5.85546875" customWidth="1"/>
    <col min="9" max="9" width="1.85546875" customWidth="1"/>
    <col min="10" max="10" width="3.5703125" customWidth="1"/>
    <col min="11" max="11" width="1.85546875" customWidth="1"/>
    <col min="12" max="12" width="1.7109375" customWidth="1"/>
    <col min="13" max="13" width="2" customWidth="1"/>
    <col min="14" max="14" width="12.28515625" customWidth="1"/>
    <col min="15" max="15" width="5.28515625" bestFit="1" customWidth="1"/>
    <col min="16" max="16" width="8.7109375" customWidth="1"/>
    <col min="17" max="17" width="4.5703125" customWidth="1"/>
    <col min="18" max="18" width="3.85546875" customWidth="1"/>
    <col min="19" max="19" width="8" customWidth="1"/>
    <col min="20" max="20" width="3.140625" customWidth="1"/>
    <col min="21" max="21" width="4.7109375" customWidth="1"/>
    <col min="22" max="22" width="2.42578125" customWidth="1"/>
    <col min="23" max="23" width="7.42578125" customWidth="1"/>
    <col min="24" max="24" width="1.5703125" customWidth="1"/>
    <col min="25" max="25" width="8.42578125" customWidth="1"/>
    <col min="26" max="26" width="6.28515625" customWidth="1"/>
    <col min="27" max="27" width="7.5703125" customWidth="1"/>
    <col min="28" max="28" width="8.28515625" customWidth="1"/>
    <col min="29" max="29" width="10.5703125" customWidth="1"/>
    <col min="30" max="30" width="2.28515625" customWidth="1"/>
    <col min="31" max="31" width="6" customWidth="1"/>
    <col min="32" max="32" width="1.7109375" customWidth="1"/>
    <col min="33" max="33" width="3.5703125" customWidth="1"/>
    <col min="34" max="34" width="1.85546875" customWidth="1"/>
    <col min="35" max="35" width="1.5703125" customWidth="1"/>
    <col min="36" max="36" width="2" customWidth="1"/>
    <col min="37" max="37" width="8.28515625" customWidth="1"/>
    <col min="38" max="38" width="5.85546875" customWidth="1"/>
    <col min="39" max="39" width="8.85546875" customWidth="1"/>
    <col min="40" max="40" width="4.42578125" customWidth="1"/>
    <col min="41" max="41" width="3.85546875" customWidth="1"/>
    <col min="42" max="42" width="8" customWidth="1"/>
    <col min="43" max="43" width="2.85546875" customWidth="1"/>
    <col min="44" max="44" width="4.85546875" customWidth="1"/>
    <col min="45" max="45" width="2.42578125" customWidth="1"/>
    <col min="46" max="46" width="10.140625" bestFit="1" customWidth="1"/>
  </cols>
  <sheetData>
    <row r="1" spans="1:46" ht="56.25" customHeight="1" x14ac:dyDescent="0.25">
      <c r="A1" s="48" t="s">
        <v>72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8" t="s">
        <v>72</v>
      </c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</row>
    <row r="2" spans="1:46" ht="20.25" customHeight="1" x14ac:dyDescent="0.25">
      <c r="A2" s="65" t="s">
        <v>4</v>
      </c>
      <c r="B2" s="67" t="s">
        <v>5</v>
      </c>
      <c r="C2" s="65" t="s">
        <v>6</v>
      </c>
      <c r="D2" s="65" t="s">
        <v>7</v>
      </c>
      <c r="E2" s="65" t="s">
        <v>8</v>
      </c>
      <c r="F2" s="67" t="s">
        <v>9</v>
      </c>
      <c r="G2" s="69" t="s">
        <v>0</v>
      </c>
      <c r="H2" s="62" t="s">
        <v>10</v>
      </c>
      <c r="I2" s="62" t="s">
        <v>11</v>
      </c>
      <c r="J2" s="71"/>
      <c r="K2" s="71"/>
      <c r="L2" s="71"/>
      <c r="M2" s="71"/>
      <c r="N2" s="62" t="s">
        <v>16</v>
      </c>
      <c r="O2" s="63" t="s">
        <v>17</v>
      </c>
      <c r="P2" s="62" t="s">
        <v>18</v>
      </c>
      <c r="Q2" s="62" t="s">
        <v>1</v>
      </c>
      <c r="R2" s="62"/>
      <c r="S2" s="72" t="s">
        <v>19</v>
      </c>
      <c r="T2" s="72" t="s">
        <v>20</v>
      </c>
      <c r="U2" s="72" t="s">
        <v>21</v>
      </c>
      <c r="V2" s="72" t="s">
        <v>22</v>
      </c>
      <c r="W2" s="62" t="s">
        <v>23</v>
      </c>
      <c r="X2" s="65" t="s">
        <v>4</v>
      </c>
      <c r="Y2" s="67" t="s">
        <v>5</v>
      </c>
      <c r="Z2" s="65" t="s">
        <v>6</v>
      </c>
      <c r="AA2" s="65" t="s">
        <v>7</v>
      </c>
      <c r="AB2" s="65" t="s">
        <v>8</v>
      </c>
      <c r="AC2" s="67" t="s">
        <v>9</v>
      </c>
      <c r="AD2" s="69" t="s">
        <v>0</v>
      </c>
      <c r="AE2" s="62" t="s">
        <v>10</v>
      </c>
      <c r="AF2" s="62" t="s">
        <v>11</v>
      </c>
      <c r="AG2" s="71"/>
      <c r="AH2" s="71"/>
      <c r="AI2" s="71"/>
      <c r="AJ2" s="71"/>
      <c r="AK2" s="62" t="s">
        <v>16</v>
      </c>
      <c r="AL2" s="63" t="s">
        <v>17</v>
      </c>
      <c r="AM2" s="62" t="s">
        <v>18</v>
      </c>
      <c r="AN2" s="62" t="s">
        <v>1</v>
      </c>
      <c r="AO2" s="62"/>
      <c r="AP2" s="72" t="s">
        <v>19</v>
      </c>
      <c r="AQ2" s="72" t="s">
        <v>20</v>
      </c>
      <c r="AR2" s="72" t="s">
        <v>21</v>
      </c>
      <c r="AS2" s="72" t="s">
        <v>22</v>
      </c>
      <c r="AT2" s="62" t="s">
        <v>23</v>
      </c>
    </row>
    <row r="3" spans="1:46" ht="72" customHeight="1" x14ac:dyDescent="0.25">
      <c r="A3" s="66"/>
      <c r="B3" s="68"/>
      <c r="C3" s="66"/>
      <c r="D3" s="66"/>
      <c r="E3" s="66"/>
      <c r="F3" s="68"/>
      <c r="G3" s="70"/>
      <c r="H3" s="62"/>
      <c r="I3" s="15" t="s">
        <v>12</v>
      </c>
      <c r="J3" s="15" t="s">
        <v>13</v>
      </c>
      <c r="K3" s="15" t="s">
        <v>44</v>
      </c>
      <c r="L3" s="15" t="s">
        <v>14</v>
      </c>
      <c r="M3" s="15" t="s">
        <v>15</v>
      </c>
      <c r="N3" s="62"/>
      <c r="O3" s="64"/>
      <c r="P3" s="62"/>
      <c r="Q3" s="16" t="s">
        <v>2</v>
      </c>
      <c r="R3" s="16" t="s">
        <v>3</v>
      </c>
      <c r="S3" s="72"/>
      <c r="T3" s="72"/>
      <c r="U3" s="72"/>
      <c r="V3" s="72"/>
      <c r="W3" s="71"/>
      <c r="X3" s="66"/>
      <c r="Y3" s="68"/>
      <c r="Z3" s="66"/>
      <c r="AA3" s="66"/>
      <c r="AB3" s="66"/>
      <c r="AC3" s="68"/>
      <c r="AD3" s="70"/>
      <c r="AE3" s="62"/>
      <c r="AF3" s="15" t="s">
        <v>12</v>
      </c>
      <c r="AG3" s="15" t="s">
        <v>13</v>
      </c>
      <c r="AH3" s="15" t="s">
        <v>44</v>
      </c>
      <c r="AI3" s="15" t="s">
        <v>14</v>
      </c>
      <c r="AJ3" s="15" t="s">
        <v>15</v>
      </c>
      <c r="AK3" s="62"/>
      <c r="AL3" s="64"/>
      <c r="AM3" s="62"/>
      <c r="AN3" s="16" t="s">
        <v>2</v>
      </c>
      <c r="AO3" s="16" t="s">
        <v>3</v>
      </c>
      <c r="AP3" s="72"/>
      <c r="AQ3" s="72"/>
      <c r="AR3" s="72"/>
      <c r="AS3" s="72"/>
      <c r="AT3" s="71"/>
    </row>
    <row r="4" spans="1:46" ht="24.75" x14ac:dyDescent="0.25">
      <c r="A4" s="2">
        <v>1</v>
      </c>
      <c r="B4" s="2" t="s">
        <v>24</v>
      </c>
      <c r="C4" s="3">
        <v>44879</v>
      </c>
      <c r="D4" s="3">
        <v>44882</v>
      </c>
      <c r="E4" s="4" t="s">
        <v>25</v>
      </c>
      <c r="F4" s="2" t="s">
        <v>26</v>
      </c>
      <c r="G4" s="2">
        <v>2</v>
      </c>
      <c r="H4" s="2" t="s">
        <v>27</v>
      </c>
      <c r="I4" s="6" t="s">
        <v>28</v>
      </c>
      <c r="J4" s="5"/>
      <c r="K4" s="5"/>
      <c r="L4" s="5"/>
      <c r="M4" s="5"/>
      <c r="N4" s="4" t="s">
        <v>29</v>
      </c>
      <c r="O4" s="7">
        <v>22270086</v>
      </c>
      <c r="P4" s="2" t="s">
        <v>30</v>
      </c>
      <c r="Q4" s="8">
        <v>44928</v>
      </c>
      <c r="R4" s="8">
        <v>45291</v>
      </c>
      <c r="S4" s="9">
        <v>27999.96</v>
      </c>
      <c r="T4" s="2">
        <v>153</v>
      </c>
      <c r="U4" s="2" t="s">
        <v>31</v>
      </c>
      <c r="V4" s="2">
        <v>2</v>
      </c>
      <c r="W4" s="3">
        <v>44949</v>
      </c>
      <c r="X4" s="2">
        <v>1</v>
      </c>
      <c r="Y4" s="2" t="s">
        <v>41</v>
      </c>
      <c r="Z4" s="3">
        <v>44869</v>
      </c>
      <c r="AA4" s="3">
        <v>44876</v>
      </c>
      <c r="AB4" s="4" t="s">
        <v>25</v>
      </c>
      <c r="AC4" s="2" t="s">
        <v>42</v>
      </c>
      <c r="AD4" s="2">
        <v>1</v>
      </c>
      <c r="AE4" s="2" t="s">
        <v>43</v>
      </c>
      <c r="AF4" s="6"/>
      <c r="AG4" s="5"/>
      <c r="AH4" s="6" t="s">
        <v>28</v>
      </c>
      <c r="AI4" s="5"/>
      <c r="AJ4" s="5"/>
      <c r="AK4" s="20" t="s">
        <v>45</v>
      </c>
      <c r="AL4" s="18">
        <v>6064485</v>
      </c>
      <c r="AM4" s="19" t="s">
        <v>46</v>
      </c>
      <c r="AN4" s="8">
        <v>44927</v>
      </c>
      <c r="AO4" s="8">
        <v>45261</v>
      </c>
      <c r="AP4" s="9">
        <v>315000</v>
      </c>
      <c r="AQ4" s="2">
        <v>151</v>
      </c>
      <c r="AR4" s="4" t="s">
        <v>49</v>
      </c>
      <c r="AS4" s="2">
        <v>19</v>
      </c>
      <c r="AT4" s="3">
        <v>44978</v>
      </c>
    </row>
    <row r="5" spans="1:46" ht="24.75" x14ac:dyDescent="0.25">
      <c r="A5" s="2">
        <v>2</v>
      </c>
      <c r="B5" s="2" t="s">
        <v>24</v>
      </c>
      <c r="C5" s="3">
        <v>44879</v>
      </c>
      <c r="D5" s="3">
        <v>44882</v>
      </c>
      <c r="E5" s="4" t="s">
        <v>25</v>
      </c>
      <c r="F5" s="2" t="s">
        <v>26</v>
      </c>
      <c r="G5" s="2">
        <v>2</v>
      </c>
      <c r="H5" s="2" t="s">
        <v>27</v>
      </c>
      <c r="I5" s="6" t="s">
        <v>28</v>
      </c>
      <c r="J5" s="5"/>
      <c r="K5" s="5"/>
      <c r="L5" s="5"/>
      <c r="M5" s="5"/>
      <c r="N5" s="4" t="s">
        <v>29</v>
      </c>
      <c r="O5" s="7">
        <v>22270086</v>
      </c>
      <c r="P5" s="2" t="s">
        <v>30</v>
      </c>
      <c r="Q5" s="8">
        <v>44928</v>
      </c>
      <c r="R5" s="8">
        <v>45291</v>
      </c>
      <c r="S5" s="9">
        <v>27999.96</v>
      </c>
      <c r="T5" s="2">
        <v>153</v>
      </c>
      <c r="U5" s="2" t="s">
        <v>31</v>
      </c>
      <c r="V5" s="2">
        <v>2</v>
      </c>
      <c r="W5" s="3">
        <v>44949</v>
      </c>
      <c r="X5" s="2">
        <v>2</v>
      </c>
      <c r="Y5" s="2" t="s">
        <v>41</v>
      </c>
      <c r="Z5" s="3">
        <v>44869</v>
      </c>
      <c r="AA5" s="3">
        <v>44876</v>
      </c>
      <c r="AB5" s="4" t="s">
        <v>25</v>
      </c>
      <c r="AC5" s="2" t="s">
        <v>42</v>
      </c>
      <c r="AD5" s="2">
        <v>1</v>
      </c>
      <c r="AE5" s="2" t="s">
        <v>43</v>
      </c>
      <c r="AF5" s="6"/>
      <c r="AG5" s="5"/>
      <c r="AH5" s="6" t="s">
        <v>28</v>
      </c>
      <c r="AI5" s="5"/>
      <c r="AJ5" s="5"/>
      <c r="AK5" s="20" t="s">
        <v>45</v>
      </c>
      <c r="AL5" s="18">
        <v>6064485</v>
      </c>
      <c r="AM5" s="19" t="s">
        <v>46</v>
      </c>
      <c r="AN5" s="8">
        <v>44927</v>
      </c>
      <c r="AO5" s="8">
        <v>45261</v>
      </c>
      <c r="AP5" s="9">
        <v>315000</v>
      </c>
      <c r="AQ5" s="2">
        <v>151</v>
      </c>
      <c r="AR5" s="4" t="s">
        <v>49</v>
      </c>
      <c r="AS5" s="2">
        <v>19</v>
      </c>
      <c r="AT5" s="3">
        <v>44978</v>
      </c>
    </row>
    <row r="6" spans="1:46" ht="24.75" x14ac:dyDescent="0.25">
      <c r="A6" s="2">
        <v>3</v>
      </c>
      <c r="B6" s="2" t="s">
        <v>24</v>
      </c>
      <c r="C6" s="3">
        <v>44879</v>
      </c>
      <c r="D6" s="3">
        <v>44882</v>
      </c>
      <c r="E6" s="4" t="s">
        <v>25</v>
      </c>
      <c r="F6" s="2" t="s">
        <v>26</v>
      </c>
      <c r="G6" s="2">
        <v>2</v>
      </c>
      <c r="H6" s="2" t="s">
        <v>27</v>
      </c>
      <c r="I6" s="6" t="s">
        <v>28</v>
      </c>
      <c r="J6" s="5"/>
      <c r="K6" s="5"/>
      <c r="L6" s="5"/>
      <c r="M6" s="5"/>
      <c r="N6" s="4" t="s">
        <v>29</v>
      </c>
      <c r="O6" s="7">
        <v>22270086</v>
      </c>
      <c r="P6" s="2" t="s">
        <v>30</v>
      </c>
      <c r="Q6" s="8">
        <v>44928</v>
      </c>
      <c r="R6" s="8">
        <v>45291</v>
      </c>
      <c r="S6" s="9">
        <v>27999.96</v>
      </c>
      <c r="T6" s="2">
        <v>153</v>
      </c>
      <c r="U6" s="2" t="s">
        <v>31</v>
      </c>
      <c r="V6" s="2">
        <v>2</v>
      </c>
      <c r="W6" s="3">
        <v>44949</v>
      </c>
      <c r="X6" s="2">
        <v>3</v>
      </c>
      <c r="Y6" s="2" t="s">
        <v>41</v>
      </c>
      <c r="Z6" s="3">
        <v>44869</v>
      </c>
      <c r="AA6" s="3">
        <v>44876</v>
      </c>
      <c r="AB6" s="4" t="s">
        <v>25</v>
      </c>
      <c r="AC6" s="2" t="s">
        <v>42</v>
      </c>
      <c r="AD6" s="2">
        <v>1</v>
      </c>
      <c r="AE6" s="2" t="s">
        <v>43</v>
      </c>
      <c r="AF6" s="6"/>
      <c r="AG6" s="5"/>
      <c r="AH6" s="6" t="s">
        <v>28</v>
      </c>
      <c r="AI6" s="5"/>
      <c r="AJ6" s="5"/>
      <c r="AK6" s="20" t="s">
        <v>45</v>
      </c>
      <c r="AL6" s="18">
        <v>6064485</v>
      </c>
      <c r="AM6" s="19" t="s">
        <v>46</v>
      </c>
      <c r="AN6" s="8">
        <v>44927</v>
      </c>
      <c r="AO6" s="8">
        <v>45261</v>
      </c>
      <c r="AP6" s="9">
        <v>315000</v>
      </c>
      <c r="AQ6" s="2">
        <v>151</v>
      </c>
      <c r="AR6" s="4" t="s">
        <v>49</v>
      </c>
      <c r="AS6" s="2">
        <v>19</v>
      </c>
      <c r="AT6" s="3">
        <v>44978</v>
      </c>
    </row>
    <row r="7" spans="1:46" ht="24.75" x14ac:dyDescent="0.25">
      <c r="A7" s="2">
        <v>4</v>
      </c>
      <c r="B7" s="2" t="s">
        <v>24</v>
      </c>
      <c r="C7" s="3">
        <v>44879</v>
      </c>
      <c r="D7" s="3">
        <v>44882</v>
      </c>
      <c r="E7" s="4" t="s">
        <v>25</v>
      </c>
      <c r="F7" s="2" t="s">
        <v>26</v>
      </c>
      <c r="G7" s="2">
        <v>2</v>
      </c>
      <c r="H7" s="2" t="s">
        <v>27</v>
      </c>
      <c r="I7" s="6" t="s">
        <v>28</v>
      </c>
      <c r="J7" s="5"/>
      <c r="K7" s="5"/>
      <c r="L7" s="5"/>
      <c r="M7" s="5"/>
      <c r="N7" s="4" t="s">
        <v>29</v>
      </c>
      <c r="O7" s="7">
        <v>22270086</v>
      </c>
      <c r="P7" s="2" t="s">
        <v>30</v>
      </c>
      <c r="Q7" s="8">
        <v>44928</v>
      </c>
      <c r="R7" s="8">
        <v>45291</v>
      </c>
      <c r="S7" s="9">
        <v>27999.96</v>
      </c>
      <c r="T7" s="2">
        <v>153</v>
      </c>
      <c r="U7" s="2" t="s">
        <v>31</v>
      </c>
      <c r="V7" s="2">
        <v>2</v>
      </c>
      <c r="W7" s="3">
        <v>44949</v>
      </c>
      <c r="X7" s="2">
        <v>4</v>
      </c>
      <c r="Y7" s="2" t="s">
        <v>41</v>
      </c>
      <c r="Z7" s="3">
        <v>44869</v>
      </c>
      <c r="AA7" s="3">
        <v>44876</v>
      </c>
      <c r="AB7" s="4" t="s">
        <v>25</v>
      </c>
      <c r="AC7" s="2" t="s">
        <v>42</v>
      </c>
      <c r="AD7" s="2">
        <v>1</v>
      </c>
      <c r="AE7" s="2" t="s">
        <v>43</v>
      </c>
      <c r="AF7" s="6"/>
      <c r="AG7" s="5"/>
      <c r="AH7" s="6" t="s">
        <v>28</v>
      </c>
      <c r="AI7" s="5"/>
      <c r="AJ7" s="5"/>
      <c r="AK7" s="20" t="s">
        <v>45</v>
      </c>
      <c r="AL7" s="18">
        <v>6064485</v>
      </c>
      <c r="AM7" s="19" t="s">
        <v>46</v>
      </c>
      <c r="AN7" s="8">
        <v>44927</v>
      </c>
      <c r="AO7" s="8">
        <v>45261</v>
      </c>
      <c r="AP7" s="9">
        <v>315000</v>
      </c>
      <c r="AQ7" s="2">
        <v>151</v>
      </c>
      <c r="AR7" s="4" t="s">
        <v>49</v>
      </c>
      <c r="AS7" s="2">
        <v>42</v>
      </c>
      <c r="AT7" s="3">
        <v>45048</v>
      </c>
    </row>
    <row r="8" spans="1:46" ht="24.75" x14ac:dyDescent="0.25">
      <c r="A8" s="2">
        <v>5</v>
      </c>
      <c r="B8" s="2" t="s">
        <v>24</v>
      </c>
      <c r="C8" s="3">
        <v>44879</v>
      </c>
      <c r="D8" s="3">
        <v>44882</v>
      </c>
      <c r="E8" s="4" t="s">
        <v>25</v>
      </c>
      <c r="F8" s="2" t="s">
        <v>26</v>
      </c>
      <c r="G8" s="2">
        <v>2</v>
      </c>
      <c r="H8" s="2" t="s">
        <v>27</v>
      </c>
      <c r="I8" s="6" t="s">
        <v>28</v>
      </c>
      <c r="J8" s="5"/>
      <c r="K8" s="5"/>
      <c r="L8" s="5"/>
      <c r="M8" s="5"/>
      <c r="N8" s="4" t="s">
        <v>29</v>
      </c>
      <c r="O8" s="7">
        <v>22270086</v>
      </c>
      <c r="P8" s="2" t="s">
        <v>30</v>
      </c>
      <c r="Q8" s="8">
        <v>44928</v>
      </c>
      <c r="R8" s="8">
        <v>45291</v>
      </c>
      <c r="S8" s="9">
        <v>27999.96</v>
      </c>
      <c r="T8" s="2">
        <v>153</v>
      </c>
      <c r="U8" s="2" t="s">
        <v>31</v>
      </c>
      <c r="V8" s="2">
        <v>45</v>
      </c>
      <c r="W8" s="3">
        <v>45048</v>
      </c>
      <c r="X8" s="2">
        <v>5</v>
      </c>
      <c r="Y8" s="2" t="s">
        <v>41</v>
      </c>
      <c r="Z8" s="3">
        <v>44869</v>
      </c>
      <c r="AA8" s="3">
        <v>44876</v>
      </c>
      <c r="AB8" s="4" t="s">
        <v>25</v>
      </c>
      <c r="AC8" s="2" t="s">
        <v>42</v>
      </c>
      <c r="AD8" s="2">
        <v>1</v>
      </c>
      <c r="AE8" s="2" t="s">
        <v>43</v>
      </c>
      <c r="AF8" s="6"/>
      <c r="AG8" s="5"/>
      <c r="AH8" s="6" t="s">
        <v>28</v>
      </c>
      <c r="AI8" s="5"/>
      <c r="AJ8" s="5"/>
      <c r="AK8" s="20" t="s">
        <v>45</v>
      </c>
      <c r="AL8" s="18">
        <v>6064485</v>
      </c>
      <c r="AM8" s="19" t="s">
        <v>46</v>
      </c>
      <c r="AN8" s="8">
        <v>44927</v>
      </c>
      <c r="AO8" s="8">
        <v>45261</v>
      </c>
      <c r="AP8" s="9">
        <v>315000</v>
      </c>
      <c r="AQ8" s="2">
        <v>151</v>
      </c>
      <c r="AR8" s="4" t="s">
        <v>49</v>
      </c>
      <c r="AS8" s="2">
        <v>42</v>
      </c>
      <c r="AT8" s="3">
        <v>45048</v>
      </c>
    </row>
    <row r="9" spans="1:46" ht="24.75" x14ac:dyDescent="0.25">
      <c r="A9" s="2">
        <v>6</v>
      </c>
      <c r="B9" s="2" t="s">
        <v>24</v>
      </c>
      <c r="C9" s="3">
        <v>44879</v>
      </c>
      <c r="D9" s="3">
        <v>44882</v>
      </c>
      <c r="E9" s="4" t="s">
        <v>25</v>
      </c>
      <c r="F9" s="2" t="s">
        <v>26</v>
      </c>
      <c r="G9" s="2">
        <v>2</v>
      </c>
      <c r="H9" s="2" t="s">
        <v>27</v>
      </c>
      <c r="I9" s="6" t="s">
        <v>28</v>
      </c>
      <c r="J9" s="5"/>
      <c r="K9" s="5"/>
      <c r="L9" s="5"/>
      <c r="M9" s="5"/>
      <c r="N9" s="4" t="s">
        <v>29</v>
      </c>
      <c r="O9" s="7">
        <v>22270086</v>
      </c>
      <c r="P9" s="2" t="s">
        <v>30</v>
      </c>
      <c r="Q9" s="8">
        <v>44928</v>
      </c>
      <c r="R9" s="8">
        <v>45291</v>
      </c>
      <c r="S9" s="9">
        <v>27999.96</v>
      </c>
      <c r="T9" s="2">
        <v>153</v>
      </c>
      <c r="U9" s="2" t="s">
        <v>31</v>
      </c>
      <c r="V9" s="2">
        <v>45</v>
      </c>
      <c r="W9" s="3">
        <v>45048</v>
      </c>
      <c r="X9" s="2">
        <v>6</v>
      </c>
      <c r="Y9" s="2" t="s">
        <v>41</v>
      </c>
      <c r="Z9" s="3">
        <v>44869</v>
      </c>
      <c r="AA9" s="3">
        <v>44876</v>
      </c>
      <c r="AB9" s="4" t="s">
        <v>25</v>
      </c>
      <c r="AC9" s="2" t="s">
        <v>42</v>
      </c>
      <c r="AD9" s="2">
        <v>1</v>
      </c>
      <c r="AE9" s="2" t="s">
        <v>43</v>
      </c>
      <c r="AF9" s="6"/>
      <c r="AG9" s="5"/>
      <c r="AH9" s="6" t="s">
        <v>28</v>
      </c>
      <c r="AI9" s="5"/>
      <c r="AJ9" s="5"/>
      <c r="AK9" s="20" t="s">
        <v>45</v>
      </c>
      <c r="AL9" s="18">
        <v>6064485</v>
      </c>
      <c r="AM9" s="19" t="s">
        <v>46</v>
      </c>
      <c r="AN9" s="8">
        <v>44927</v>
      </c>
      <c r="AO9" s="8">
        <v>45261</v>
      </c>
      <c r="AP9" s="9">
        <v>315000</v>
      </c>
      <c r="AQ9" s="2">
        <v>151</v>
      </c>
      <c r="AR9" s="4" t="s">
        <v>49</v>
      </c>
      <c r="AS9" s="2">
        <v>42</v>
      </c>
      <c r="AT9" s="3">
        <v>45048</v>
      </c>
    </row>
    <row r="10" spans="1:46" ht="24.75" x14ac:dyDescent="0.25">
      <c r="A10" s="2">
        <v>7</v>
      </c>
      <c r="B10" s="2" t="s">
        <v>24</v>
      </c>
      <c r="C10" s="3">
        <v>44879</v>
      </c>
      <c r="D10" s="3">
        <v>44882</v>
      </c>
      <c r="E10" s="4" t="s">
        <v>25</v>
      </c>
      <c r="F10" s="2" t="s">
        <v>26</v>
      </c>
      <c r="G10" s="2">
        <v>2</v>
      </c>
      <c r="H10" s="2" t="s">
        <v>27</v>
      </c>
      <c r="I10" s="6" t="s">
        <v>28</v>
      </c>
      <c r="J10" s="5"/>
      <c r="K10" s="5"/>
      <c r="L10" s="5"/>
      <c r="M10" s="5"/>
      <c r="N10" s="4" t="s">
        <v>29</v>
      </c>
      <c r="O10" s="7">
        <v>22270086</v>
      </c>
      <c r="P10" s="2" t="s">
        <v>30</v>
      </c>
      <c r="Q10" s="8">
        <v>44928</v>
      </c>
      <c r="R10" s="8">
        <v>45291</v>
      </c>
      <c r="S10" s="9">
        <v>27999.96</v>
      </c>
      <c r="T10" s="2">
        <v>153</v>
      </c>
      <c r="U10" s="2" t="s">
        <v>31</v>
      </c>
      <c r="V10" s="2">
        <v>45</v>
      </c>
      <c r="W10" s="3">
        <v>45048</v>
      </c>
      <c r="X10" s="2">
        <v>7</v>
      </c>
      <c r="Y10" s="2" t="s">
        <v>41</v>
      </c>
      <c r="Z10" s="3">
        <v>44869</v>
      </c>
      <c r="AA10" s="3">
        <v>44876</v>
      </c>
      <c r="AB10" s="4" t="s">
        <v>25</v>
      </c>
      <c r="AC10" s="2" t="s">
        <v>42</v>
      </c>
      <c r="AD10" s="2">
        <v>1</v>
      </c>
      <c r="AE10" s="2" t="s">
        <v>43</v>
      </c>
      <c r="AF10" s="6"/>
      <c r="AG10" s="5"/>
      <c r="AH10" s="6" t="s">
        <v>28</v>
      </c>
      <c r="AI10" s="5"/>
      <c r="AJ10" s="5"/>
      <c r="AK10" s="20" t="s">
        <v>45</v>
      </c>
      <c r="AL10" s="18">
        <v>6064485</v>
      </c>
      <c r="AM10" s="19" t="s">
        <v>46</v>
      </c>
      <c r="AN10" s="8">
        <v>44927</v>
      </c>
      <c r="AO10" s="8">
        <v>45261</v>
      </c>
      <c r="AP10" s="9">
        <v>315000</v>
      </c>
      <c r="AQ10" s="2">
        <v>151</v>
      </c>
      <c r="AR10" s="4" t="s">
        <v>49</v>
      </c>
      <c r="AS10" s="2">
        <v>42</v>
      </c>
      <c r="AT10" s="3">
        <v>45048</v>
      </c>
    </row>
    <row r="11" spans="1:46" ht="24.75" x14ac:dyDescent="0.25">
      <c r="A11" s="2">
        <v>8</v>
      </c>
      <c r="B11" s="2" t="s">
        <v>24</v>
      </c>
      <c r="C11" s="3">
        <v>44879</v>
      </c>
      <c r="D11" s="3">
        <v>44882</v>
      </c>
      <c r="E11" s="4" t="s">
        <v>25</v>
      </c>
      <c r="F11" s="2" t="s">
        <v>26</v>
      </c>
      <c r="G11" s="2">
        <v>2</v>
      </c>
      <c r="H11" s="2" t="s">
        <v>27</v>
      </c>
      <c r="I11" s="6" t="s">
        <v>28</v>
      </c>
      <c r="J11" s="5"/>
      <c r="K11" s="5"/>
      <c r="L11" s="5"/>
      <c r="M11" s="5"/>
      <c r="N11" s="4" t="s">
        <v>29</v>
      </c>
      <c r="O11" s="7">
        <v>22270086</v>
      </c>
      <c r="P11" s="2" t="s">
        <v>30</v>
      </c>
      <c r="Q11" s="8">
        <v>44928</v>
      </c>
      <c r="R11" s="8">
        <v>45291</v>
      </c>
      <c r="S11" s="9">
        <v>27999.96</v>
      </c>
      <c r="T11" s="2">
        <v>153</v>
      </c>
      <c r="U11" s="2" t="s">
        <v>31</v>
      </c>
      <c r="V11" s="2">
        <v>45</v>
      </c>
      <c r="W11" s="3">
        <v>45048</v>
      </c>
      <c r="X11" s="2">
        <v>8</v>
      </c>
      <c r="Y11" s="2" t="s">
        <v>41</v>
      </c>
      <c r="Z11" s="3">
        <v>44869</v>
      </c>
      <c r="AA11" s="3">
        <v>44876</v>
      </c>
      <c r="AB11" s="4" t="s">
        <v>25</v>
      </c>
      <c r="AC11" s="2" t="s">
        <v>42</v>
      </c>
      <c r="AD11" s="2">
        <v>1</v>
      </c>
      <c r="AE11" s="2" t="s">
        <v>43</v>
      </c>
      <c r="AF11" s="6"/>
      <c r="AG11" s="5"/>
      <c r="AH11" s="6" t="s">
        <v>28</v>
      </c>
      <c r="AI11" s="5"/>
      <c r="AJ11" s="5"/>
      <c r="AK11" s="20" t="s">
        <v>45</v>
      </c>
      <c r="AL11" s="18">
        <v>6064485</v>
      </c>
      <c r="AM11" s="19" t="s">
        <v>46</v>
      </c>
      <c r="AN11" s="8">
        <v>44927</v>
      </c>
      <c r="AO11" s="8">
        <v>45261</v>
      </c>
      <c r="AP11" s="9">
        <v>315000</v>
      </c>
      <c r="AQ11" s="2">
        <v>151</v>
      </c>
      <c r="AR11" s="4" t="s">
        <v>49</v>
      </c>
      <c r="AS11" s="2">
        <v>78</v>
      </c>
      <c r="AT11" s="3">
        <v>45173</v>
      </c>
    </row>
    <row r="12" spans="1:46" ht="24.75" x14ac:dyDescent="0.25">
      <c r="A12" s="2">
        <v>9</v>
      </c>
      <c r="B12" s="2" t="s">
        <v>24</v>
      </c>
      <c r="C12" s="3">
        <v>44879</v>
      </c>
      <c r="D12" s="3">
        <v>44882</v>
      </c>
      <c r="E12" s="4" t="s">
        <v>25</v>
      </c>
      <c r="F12" s="2" t="s">
        <v>26</v>
      </c>
      <c r="G12" s="2">
        <v>2</v>
      </c>
      <c r="H12" s="2" t="s">
        <v>27</v>
      </c>
      <c r="I12" s="6" t="s">
        <v>28</v>
      </c>
      <c r="J12" s="5"/>
      <c r="K12" s="5"/>
      <c r="L12" s="5"/>
      <c r="M12" s="5"/>
      <c r="N12" s="4" t="s">
        <v>29</v>
      </c>
      <c r="O12" s="7">
        <v>22270086</v>
      </c>
      <c r="P12" s="2" t="s">
        <v>30</v>
      </c>
      <c r="Q12" s="8">
        <v>44928</v>
      </c>
      <c r="R12" s="8">
        <v>45291</v>
      </c>
      <c r="S12" s="9">
        <v>27999.96</v>
      </c>
      <c r="T12" s="2">
        <v>153</v>
      </c>
      <c r="U12" s="2" t="s">
        <v>31</v>
      </c>
      <c r="V12" s="2">
        <v>79</v>
      </c>
      <c r="W12" s="3">
        <v>45173</v>
      </c>
      <c r="X12" s="2">
        <v>9</v>
      </c>
      <c r="Y12" s="2" t="s">
        <v>41</v>
      </c>
      <c r="Z12" s="3">
        <v>44869</v>
      </c>
      <c r="AA12" s="3">
        <v>44876</v>
      </c>
      <c r="AB12" s="4" t="s">
        <v>25</v>
      </c>
      <c r="AC12" s="2" t="s">
        <v>42</v>
      </c>
      <c r="AD12" s="2">
        <v>1</v>
      </c>
      <c r="AE12" s="2" t="s">
        <v>43</v>
      </c>
      <c r="AF12" s="6"/>
      <c r="AG12" s="5"/>
      <c r="AH12" s="6" t="s">
        <v>28</v>
      </c>
      <c r="AI12" s="5"/>
      <c r="AJ12" s="5"/>
      <c r="AK12" s="20" t="s">
        <v>45</v>
      </c>
      <c r="AL12" s="18">
        <v>6064485</v>
      </c>
      <c r="AM12" s="19" t="s">
        <v>46</v>
      </c>
      <c r="AN12" s="8">
        <v>44927</v>
      </c>
      <c r="AO12" s="8">
        <v>45261</v>
      </c>
      <c r="AP12" s="9">
        <v>315000</v>
      </c>
      <c r="AQ12" s="2">
        <v>151</v>
      </c>
      <c r="AR12" s="4" t="s">
        <v>49</v>
      </c>
      <c r="AS12" s="2">
        <v>78</v>
      </c>
      <c r="AT12" s="3">
        <v>45173</v>
      </c>
    </row>
    <row r="13" spans="1:46" ht="22.5" customHeight="1" x14ac:dyDescent="0.25">
      <c r="A13" s="2">
        <v>10</v>
      </c>
      <c r="B13" s="2" t="s">
        <v>24</v>
      </c>
      <c r="C13" s="3">
        <v>44879</v>
      </c>
      <c r="D13" s="3">
        <v>44882</v>
      </c>
      <c r="E13" s="4" t="s">
        <v>25</v>
      </c>
      <c r="F13" s="2" t="s">
        <v>26</v>
      </c>
      <c r="G13" s="2">
        <v>2</v>
      </c>
      <c r="H13" s="2" t="s">
        <v>27</v>
      </c>
      <c r="I13" s="6" t="s">
        <v>28</v>
      </c>
      <c r="J13" s="5"/>
      <c r="K13" s="5"/>
      <c r="L13" s="5"/>
      <c r="M13" s="5"/>
      <c r="N13" s="4" t="s">
        <v>29</v>
      </c>
      <c r="O13" s="7">
        <v>22270086</v>
      </c>
      <c r="P13" s="2" t="s">
        <v>30</v>
      </c>
      <c r="Q13" s="8">
        <v>44928</v>
      </c>
      <c r="R13" s="8">
        <v>45291</v>
      </c>
      <c r="S13" s="9">
        <v>27999.96</v>
      </c>
      <c r="T13" s="2">
        <v>153</v>
      </c>
      <c r="U13" s="2" t="s">
        <v>31</v>
      </c>
      <c r="V13" s="2">
        <v>79</v>
      </c>
      <c r="W13" s="3">
        <v>45173</v>
      </c>
      <c r="X13" s="2">
        <v>10</v>
      </c>
      <c r="Y13" s="2" t="s">
        <v>41</v>
      </c>
      <c r="Z13" s="3">
        <v>44869</v>
      </c>
      <c r="AA13" s="3">
        <v>44876</v>
      </c>
      <c r="AB13" s="4" t="s">
        <v>25</v>
      </c>
      <c r="AC13" s="2" t="s">
        <v>42</v>
      </c>
      <c r="AD13" s="2">
        <v>1</v>
      </c>
      <c r="AE13" s="2" t="s">
        <v>43</v>
      </c>
      <c r="AF13" s="6"/>
      <c r="AG13" s="5"/>
      <c r="AH13" s="6" t="s">
        <v>28</v>
      </c>
      <c r="AI13" s="5"/>
      <c r="AJ13" s="5"/>
      <c r="AK13" s="20" t="s">
        <v>45</v>
      </c>
      <c r="AL13" s="18">
        <v>6064485</v>
      </c>
      <c r="AM13" s="19" t="s">
        <v>46</v>
      </c>
      <c r="AN13" s="8">
        <v>44927</v>
      </c>
      <c r="AO13" s="8">
        <v>45261</v>
      </c>
      <c r="AP13" s="9">
        <v>315000</v>
      </c>
      <c r="AQ13" s="2">
        <v>151</v>
      </c>
      <c r="AR13" s="4" t="s">
        <v>49</v>
      </c>
      <c r="AS13" s="2">
        <v>78</v>
      </c>
      <c r="AT13" s="3">
        <v>45173</v>
      </c>
    </row>
    <row r="14" spans="1:46" ht="25.5" customHeight="1" x14ac:dyDescent="0.25">
      <c r="A14" s="2">
        <v>11</v>
      </c>
      <c r="B14" s="2" t="s">
        <v>24</v>
      </c>
      <c r="C14" s="3">
        <v>44879</v>
      </c>
      <c r="D14" s="3">
        <v>44882</v>
      </c>
      <c r="E14" s="4" t="s">
        <v>25</v>
      </c>
      <c r="F14" s="2" t="s">
        <v>26</v>
      </c>
      <c r="G14" s="2">
        <v>2</v>
      </c>
      <c r="H14" s="2" t="s">
        <v>27</v>
      </c>
      <c r="I14" s="6" t="s">
        <v>28</v>
      </c>
      <c r="J14" s="5"/>
      <c r="K14" s="5"/>
      <c r="L14" s="5"/>
      <c r="M14" s="5"/>
      <c r="N14" s="4" t="s">
        <v>29</v>
      </c>
      <c r="O14" s="7">
        <v>22270086</v>
      </c>
      <c r="P14" s="2" t="s">
        <v>30</v>
      </c>
      <c r="Q14" s="8">
        <v>44928</v>
      </c>
      <c r="R14" s="8">
        <v>45291</v>
      </c>
      <c r="S14" s="9">
        <v>27999.96</v>
      </c>
      <c r="T14" s="2">
        <v>153</v>
      </c>
      <c r="U14" s="2" t="s">
        <v>31</v>
      </c>
      <c r="V14" s="2">
        <v>79</v>
      </c>
      <c r="W14" s="3">
        <v>45173</v>
      </c>
      <c r="X14" s="2">
        <v>11</v>
      </c>
      <c r="Y14" s="2" t="s">
        <v>41</v>
      </c>
      <c r="Z14" s="3">
        <v>44869</v>
      </c>
      <c r="AA14" s="3">
        <v>44876</v>
      </c>
      <c r="AB14" s="4" t="s">
        <v>25</v>
      </c>
      <c r="AC14" s="2" t="s">
        <v>42</v>
      </c>
      <c r="AD14" s="2">
        <v>1</v>
      </c>
      <c r="AE14" s="2" t="s">
        <v>43</v>
      </c>
      <c r="AF14" s="6"/>
      <c r="AG14" s="5"/>
      <c r="AH14" s="6" t="s">
        <v>28</v>
      </c>
      <c r="AI14" s="5"/>
      <c r="AJ14" s="5"/>
      <c r="AK14" s="20" t="s">
        <v>45</v>
      </c>
      <c r="AL14" s="18">
        <v>6064485</v>
      </c>
      <c r="AM14" s="19" t="s">
        <v>46</v>
      </c>
      <c r="AN14" s="8">
        <v>44927</v>
      </c>
      <c r="AO14" s="8">
        <v>45261</v>
      </c>
      <c r="AP14" s="9">
        <v>315000</v>
      </c>
      <c r="AQ14" s="2">
        <v>151</v>
      </c>
      <c r="AR14" s="4" t="s">
        <v>49</v>
      </c>
      <c r="AS14" s="2">
        <v>78</v>
      </c>
      <c r="AT14" s="3">
        <v>45173</v>
      </c>
    </row>
    <row r="15" spans="1:46" ht="24.75" x14ac:dyDescent="0.25">
      <c r="A15" s="2">
        <v>12</v>
      </c>
      <c r="B15" s="2" t="s">
        <v>24</v>
      </c>
      <c r="C15" s="3">
        <v>44879</v>
      </c>
      <c r="D15" s="3">
        <v>44882</v>
      </c>
      <c r="E15" s="4" t="s">
        <v>25</v>
      </c>
      <c r="F15" s="2" t="s">
        <v>26</v>
      </c>
      <c r="G15" s="2">
        <v>2</v>
      </c>
      <c r="H15" s="2" t="s">
        <v>27</v>
      </c>
      <c r="I15" s="6" t="s">
        <v>28</v>
      </c>
      <c r="J15" s="5"/>
      <c r="K15" s="5"/>
      <c r="L15" s="5"/>
      <c r="M15" s="5"/>
      <c r="N15" s="4" t="s">
        <v>29</v>
      </c>
      <c r="O15" s="7">
        <v>22270086</v>
      </c>
      <c r="P15" s="2" t="s">
        <v>30</v>
      </c>
      <c r="Q15" s="8">
        <v>44928</v>
      </c>
      <c r="R15" s="8">
        <v>45291</v>
      </c>
      <c r="S15" s="9">
        <v>27999.96</v>
      </c>
      <c r="T15" s="2">
        <v>153</v>
      </c>
      <c r="U15" s="2" t="s">
        <v>31</v>
      </c>
      <c r="V15" s="2">
        <v>79</v>
      </c>
      <c r="W15" s="3">
        <v>45173</v>
      </c>
      <c r="X15" s="2">
        <v>12</v>
      </c>
      <c r="Y15" s="2" t="s">
        <v>41</v>
      </c>
      <c r="Z15" s="3">
        <v>44869</v>
      </c>
      <c r="AA15" s="3">
        <v>44876</v>
      </c>
      <c r="AB15" s="4" t="s">
        <v>25</v>
      </c>
      <c r="AC15" s="2" t="s">
        <v>42</v>
      </c>
      <c r="AD15" s="2">
        <v>1</v>
      </c>
      <c r="AE15" s="2" t="s">
        <v>43</v>
      </c>
      <c r="AF15" s="6"/>
      <c r="AG15" s="5"/>
      <c r="AH15" s="6" t="s">
        <v>28</v>
      </c>
      <c r="AI15" s="5"/>
      <c r="AJ15" s="5"/>
      <c r="AK15" s="20" t="s">
        <v>45</v>
      </c>
      <c r="AL15" s="18">
        <v>6064485</v>
      </c>
      <c r="AM15" s="19" t="s">
        <v>46</v>
      </c>
      <c r="AN15" s="8">
        <v>44927</v>
      </c>
      <c r="AO15" s="8">
        <v>45261</v>
      </c>
      <c r="AP15" s="9">
        <v>315000</v>
      </c>
      <c r="AQ15" s="2">
        <v>151</v>
      </c>
      <c r="AR15" s="4" t="s">
        <v>49</v>
      </c>
      <c r="AS15" s="2">
        <v>78</v>
      </c>
      <c r="AT15" s="3">
        <v>45173</v>
      </c>
    </row>
    <row r="16" spans="1:46" ht="15" customHeight="1" x14ac:dyDescent="0.25">
      <c r="A16" s="21"/>
      <c r="B16" s="21"/>
      <c r="C16" s="22"/>
      <c r="D16" s="22"/>
      <c r="E16" s="23"/>
      <c r="F16" s="21"/>
      <c r="G16" s="21"/>
      <c r="H16" s="21"/>
      <c r="I16" s="24"/>
      <c r="J16" s="14"/>
      <c r="K16" s="14"/>
      <c r="L16" s="14"/>
      <c r="M16" s="14"/>
      <c r="N16" s="23"/>
      <c r="O16" s="25"/>
      <c r="P16" s="21"/>
      <c r="Q16" s="26"/>
      <c r="R16" s="26"/>
      <c r="S16" s="27"/>
      <c r="T16" s="21"/>
      <c r="U16" s="21"/>
      <c r="V16" s="21"/>
      <c r="W16" s="22"/>
      <c r="X16" s="21"/>
      <c r="Y16" s="21"/>
      <c r="Z16" s="22"/>
      <c r="AA16" s="22"/>
      <c r="AB16" s="23"/>
      <c r="AC16" s="21"/>
      <c r="AD16" s="21"/>
      <c r="AE16" s="21"/>
      <c r="AF16" s="24"/>
      <c r="AG16" s="14"/>
      <c r="AH16" s="24"/>
      <c r="AI16" s="14"/>
      <c r="AJ16" s="14"/>
      <c r="AK16" s="30"/>
      <c r="AL16" s="31"/>
      <c r="AM16" s="32"/>
      <c r="AN16" s="26"/>
      <c r="AO16" s="26"/>
      <c r="AP16" s="27"/>
      <c r="AQ16" s="21"/>
      <c r="AR16" s="23"/>
      <c r="AS16" s="21"/>
      <c r="AT16" s="22"/>
    </row>
    <row r="17" spans="1:46" ht="9" customHeight="1" x14ac:dyDescent="0.25">
      <c r="A17" s="21"/>
      <c r="B17" s="21"/>
      <c r="C17" s="22"/>
      <c r="D17" s="22"/>
      <c r="E17" s="23"/>
      <c r="F17" s="21"/>
      <c r="G17" s="21"/>
      <c r="H17" s="21"/>
      <c r="I17" s="24"/>
      <c r="J17" s="14"/>
      <c r="K17" s="14"/>
      <c r="L17" s="14"/>
      <c r="M17" s="14"/>
      <c r="N17" s="23"/>
      <c r="O17" s="25"/>
      <c r="P17" s="21"/>
      <c r="Q17" s="26"/>
      <c r="R17" s="26"/>
      <c r="S17" s="27"/>
      <c r="T17" s="21"/>
      <c r="U17" s="21"/>
      <c r="V17" s="21"/>
      <c r="W17" s="22"/>
      <c r="X17" s="21"/>
      <c r="Y17" s="21"/>
      <c r="Z17" s="22"/>
      <c r="AA17" s="22"/>
      <c r="AB17" s="23"/>
      <c r="AC17" s="21"/>
      <c r="AD17" s="21"/>
      <c r="AE17" s="21"/>
      <c r="AF17" s="24"/>
      <c r="AG17" s="14"/>
      <c r="AH17" s="24"/>
      <c r="AI17" s="14"/>
      <c r="AJ17" s="14"/>
      <c r="AK17" s="30"/>
      <c r="AL17" s="31"/>
      <c r="AM17" s="32"/>
      <c r="AN17" s="26"/>
      <c r="AO17" s="26"/>
      <c r="AP17" s="27"/>
      <c r="AQ17" s="21"/>
      <c r="AR17" s="23"/>
      <c r="AS17" s="21"/>
      <c r="AT17" s="22"/>
    </row>
    <row r="18" spans="1:46" ht="9" customHeight="1" x14ac:dyDescent="0.25">
      <c r="A18" s="21"/>
      <c r="B18" s="21"/>
      <c r="C18" s="22"/>
      <c r="D18" s="22"/>
      <c r="E18" s="23"/>
      <c r="F18" s="21"/>
      <c r="G18" s="21"/>
      <c r="H18" s="21"/>
      <c r="I18" s="24"/>
      <c r="J18" s="14"/>
      <c r="K18" s="14"/>
      <c r="L18" s="14"/>
      <c r="M18" s="14"/>
      <c r="N18" s="23"/>
      <c r="O18" s="25"/>
      <c r="P18" s="21"/>
      <c r="Q18" s="26"/>
      <c r="R18" s="26"/>
      <c r="S18" s="27"/>
      <c r="T18" s="21"/>
      <c r="U18" s="21"/>
      <c r="V18" s="21"/>
      <c r="W18" s="22"/>
      <c r="X18" s="21"/>
      <c r="Y18" s="21"/>
      <c r="Z18" s="22"/>
      <c r="AA18" s="22"/>
      <c r="AB18" s="23"/>
      <c r="AC18" s="21"/>
      <c r="AD18" s="21"/>
      <c r="AE18" s="21"/>
      <c r="AF18" s="24"/>
      <c r="AG18" s="14"/>
      <c r="AH18" s="24"/>
      <c r="AI18" s="14"/>
      <c r="AJ18" s="14"/>
      <c r="AK18" s="30"/>
      <c r="AL18" s="31"/>
      <c r="AM18" s="32"/>
      <c r="AN18" s="26"/>
      <c r="AO18" s="26"/>
      <c r="AP18" s="27"/>
      <c r="AQ18" s="21"/>
      <c r="AR18" s="23"/>
      <c r="AS18" s="21"/>
      <c r="AT18" s="22"/>
    </row>
    <row r="19" spans="1:46" ht="9" customHeight="1" x14ac:dyDescent="0.25">
      <c r="A19" s="21"/>
      <c r="B19" s="21"/>
      <c r="C19" s="22"/>
      <c r="D19" s="22"/>
      <c r="E19" s="23"/>
      <c r="F19" s="21"/>
      <c r="G19" s="21"/>
      <c r="H19" s="21"/>
      <c r="I19" s="24"/>
      <c r="J19" s="14"/>
      <c r="K19" s="14"/>
      <c r="L19" s="14"/>
      <c r="M19" s="14"/>
      <c r="N19" s="23"/>
      <c r="O19" s="25"/>
      <c r="P19" s="21"/>
      <c r="Q19" s="26"/>
      <c r="R19" s="26"/>
      <c r="S19" s="27"/>
      <c r="T19" s="21"/>
      <c r="U19" s="21"/>
      <c r="V19" s="21"/>
      <c r="W19" s="22"/>
      <c r="X19" s="21"/>
      <c r="Y19" s="21"/>
      <c r="Z19" s="22"/>
      <c r="AA19" s="22"/>
      <c r="AB19" s="23"/>
      <c r="AC19" s="21"/>
      <c r="AD19" s="21"/>
      <c r="AE19" s="21"/>
      <c r="AF19" s="24"/>
      <c r="AG19" s="14"/>
      <c r="AH19" s="24"/>
      <c r="AI19" s="14"/>
      <c r="AJ19" s="14"/>
      <c r="AK19" s="30"/>
      <c r="AL19" s="31"/>
      <c r="AM19" s="32"/>
      <c r="AN19" s="26"/>
      <c r="AO19" s="26"/>
      <c r="AP19" s="27"/>
      <c r="AQ19" s="21"/>
      <c r="AR19" s="23"/>
      <c r="AS19" s="21"/>
      <c r="AT19" s="22"/>
    </row>
    <row r="20" spans="1:46" ht="11.25" customHeight="1" x14ac:dyDescent="0.25">
      <c r="A20" s="21"/>
      <c r="B20" s="21"/>
      <c r="C20" s="22"/>
      <c r="D20" s="22"/>
      <c r="E20" s="23"/>
      <c r="F20" s="21"/>
      <c r="G20" s="21"/>
      <c r="H20" s="21"/>
      <c r="I20" s="24"/>
      <c r="J20" s="14"/>
      <c r="K20" s="14"/>
      <c r="L20" s="14"/>
      <c r="M20" s="14"/>
      <c r="N20" s="23"/>
      <c r="O20" s="25"/>
      <c r="P20" s="21"/>
      <c r="Q20" s="26"/>
      <c r="R20" s="26"/>
      <c r="S20" s="27"/>
      <c r="T20" s="21"/>
      <c r="U20" s="21"/>
      <c r="V20" s="21"/>
      <c r="W20" s="22"/>
      <c r="X20" s="21"/>
      <c r="Y20" s="21"/>
      <c r="Z20" s="22"/>
      <c r="AA20" s="22"/>
      <c r="AB20" s="23"/>
      <c r="AC20" s="21"/>
      <c r="AD20" s="21"/>
      <c r="AE20" s="21"/>
      <c r="AF20" s="24"/>
      <c r="AG20" s="14"/>
      <c r="AH20" s="24"/>
      <c r="AI20" s="14"/>
      <c r="AJ20" s="14"/>
      <c r="AK20" s="30"/>
      <c r="AL20" s="31"/>
      <c r="AM20" s="32"/>
      <c r="AN20" s="26"/>
      <c r="AO20" s="26"/>
      <c r="AP20" s="27"/>
      <c r="AQ20" s="21"/>
      <c r="AR20" s="23"/>
      <c r="AS20" s="21"/>
      <c r="AT20" s="22"/>
    </row>
    <row r="21" spans="1:46" ht="14.25" customHeight="1" x14ac:dyDescent="0.25">
      <c r="B21" s="10" t="s">
        <v>33</v>
      </c>
      <c r="C21" s="10"/>
      <c r="D21" s="11"/>
      <c r="E21" s="12"/>
      <c r="F21" s="11"/>
      <c r="G21" s="11"/>
      <c r="H21" s="11"/>
      <c r="I21" s="11"/>
      <c r="J21" s="11"/>
      <c r="K21" s="11"/>
      <c r="L21" s="11"/>
      <c r="M21" s="11"/>
      <c r="S21" t="s">
        <v>54</v>
      </c>
      <c r="Y21" s="10" t="s">
        <v>33</v>
      </c>
      <c r="Z21" s="10"/>
      <c r="AA21" s="11"/>
      <c r="AB21" s="12"/>
      <c r="AC21" s="11"/>
      <c r="AD21" s="11"/>
      <c r="AE21" s="11"/>
      <c r="AF21" s="11"/>
      <c r="AG21" s="11"/>
      <c r="AH21" s="11"/>
      <c r="AI21" s="11"/>
      <c r="AJ21" s="11"/>
    </row>
    <row r="22" spans="1:46" ht="9" customHeight="1" x14ac:dyDescent="0.25">
      <c r="B22" s="6" t="s">
        <v>34</v>
      </c>
      <c r="C22" s="60" t="s">
        <v>35</v>
      </c>
      <c r="D22" s="61"/>
      <c r="E22" s="1" t="s">
        <v>36</v>
      </c>
      <c r="F22" s="6" t="s">
        <v>37</v>
      </c>
      <c r="G22" s="56" t="s">
        <v>38</v>
      </c>
      <c r="H22" s="56"/>
      <c r="I22" s="57"/>
      <c r="L22" s="56" t="s">
        <v>39</v>
      </c>
      <c r="M22" s="58"/>
      <c r="N22" s="58"/>
      <c r="O22" s="50">
        <f>S4</f>
        <v>27999.96</v>
      </c>
      <c r="P22" s="51"/>
      <c r="Q22" s="52"/>
      <c r="Y22" s="10"/>
      <c r="Z22" s="10"/>
      <c r="AA22" s="11"/>
      <c r="AB22" s="12"/>
      <c r="AC22" s="11"/>
      <c r="AD22" s="11"/>
      <c r="AE22" s="11"/>
      <c r="AF22" s="11"/>
      <c r="AG22" s="11"/>
      <c r="AH22" s="11"/>
      <c r="AI22" s="11"/>
      <c r="AJ22" s="11"/>
    </row>
    <row r="23" spans="1:46" ht="9" customHeight="1" x14ac:dyDescent="0.25">
      <c r="B23" s="4" t="s">
        <v>83</v>
      </c>
      <c r="C23" s="36" t="s">
        <v>40</v>
      </c>
      <c r="D23" s="37"/>
      <c r="E23" s="3">
        <v>44942</v>
      </c>
      <c r="F23" s="17">
        <v>2333.33</v>
      </c>
      <c r="G23" s="39">
        <f>F23</f>
        <v>2333.33</v>
      </c>
      <c r="H23" s="39"/>
      <c r="I23" s="40"/>
      <c r="L23" s="59" t="s">
        <v>32</v>
      </c>
      <c r="M23" s="58"/>
      <c r="N23" s="58"/>
      <c r="O23" s="53">
        <f>+O22-G34</f>
        <v>0</v>
      </c>
      <c r="P23" s="54"/>
      <c r="Q23" s="55"/>
      <c r="Y23" s="6" t="s">
        <v>34</v>
      </c>
      <c r="Z23" s="60" t="s">
        <v>35</v>
      </c>
      <c r="AA23" s="61"/>
      <c r="AB23" s="1" t="s">
        <v>36</v>
      </c>
      <c r="AC23" s="6" t="s">
        <v>37</v>
      </c>
      <c r="AD23" s="56" t="s">
        <v>38</v>
      </c>
      <c r="AE23" s="56"/>
      <c r="AF23" s="57"/>
      <c r="AI23" s="56" t="s">
        <v>39</v>
      </c>
      <c r="AJ23" s="58"/>
      <c r="AK23" s="58"/>
      <c r="AL23" s="50">
        <f>AP4</f>
        <v>315000</v>
      </c>
      <c r="AM23" s="51"/>
      <c r="AN23" s="52"/>
    </row>
    <row r="24" spans="1:46" ht="14.25" customHeight="1" x14ac:dyDescent="0.25">
      <c r="B24" s="4" t="s">
        <v>82</v>
      </c>
      <c r="C24" s="36" t="s">
        <v>48</v>
      </c>
      <c r="D24" s="37"/>
      <c r="E24" s="34">
        <v>44960</v>
      </c>
      <c r="F24" s="17">
        <v>2333.33</v>
      </c>
      <c r="G24" s="39">
        <f>G23+F24</f>
        <v>4666.66</v>
      </c>
      <c r="H24" s="39"/>
      <c r="I24" s="40"/>
      <c r="J24" s="11"/>
      <c r="K24" s="13"/>
      <c r="L24" s="14"/>
      <c r="M24" s="14"/>
      <c r="Y24" s="4" t="s">
        <v>83</v>
      </c>
      <c r="Z24" s="36" t="s">
        <v>51</v>
      </c>
      <c r="AA24" s="37"/>
      <c r="AB24" s="33" t="s">
        <v>47</v>
      </c>
      <c r="AC24" s="17">
        <v>0</v>
      </c>
      <c r="AD24" s="39">
        <f>AC24</f>
        <v>0</v>
      </c>
      <c r="AE24" s="39"/>
      <c r="AF24" s="40"/>
      <c r="AI24" s="59" t="s">
        <v>32</v>
      </c>
      <c r="AJ24" s="58"/>
      <c r="AK24" s="58"/>
      <c r="AL24" s="53">
        <f>+AL23-AD35</f>
        <v>0</v>
      </c>
      <c r="AM24" s="54"/>
      <c r="AN24" s="55"/>
    </row>
    <row r="25" spans="1:46" ht="15" customHeight="1" x14ac:dyDescent="0.25">
      <c r="B25" s="4" t="s">
        <v>81</v>
      </c>
      <c r="C25" s="73" t="s">
        <v>52</v>
      </c>
      <c r="D25" s="73"/>
      <c r="E25" s="34">
        <v>44987</v>
      </c>
      <c r="F25" s="17">
        <v>2333.33</v>
      </c>
      <c r="G25" s="39">
        <f>G24+F25</f>
        <v>6999.99</v>
      </c>
      <c r="H25" s="39"/>
      <c r="I25" s="40"/>
      <c r="J25" s="11"/>
      <c r="K25" s="13"/>
      <c r="Y25" s="4" t="s">
        <v>82</v>
      </c>
      <c r="Z25" s="36" t="s">
        <v>50</v>
      </c>
      <c r="AA25" s="37"/>
      <c r="AB25" s="3">
        <v>44978</v>
      </c>
      <c r="AC25" s="17">
        <v>26250</v>
      </c>
      <c r="AD25" s="39">
        <f>AC25</f>
        <v>26250</v>
      </c>
      <c r="AE25" s="39"/>
      <c r="AF25" s="40"/>
      <c r="AG25" s="11"/>
      <c r="AH25" s="13"/>
      <c r="AI25" s="14"/>
      <c r="AJ25" s="14"/>
    </row>
    <row r="26" spans="1:46" x14ac:dyDescent="0.25">
      <c r="B26" s="28" t="s">
        <v>80</v>
      </c>
      <c r="C26" s="44" t="s">
        <v>55</v>
      </c>
      <c r="D26" s="45"/>
      <c r="E26" s="35">
        <v>45020</v>
      </c>
      <c r="F26" s="29">
        <v>2333.33</v>
      </c>
      <c r="G26" s="46">
        <f t="shared" ref="G26:G31" si="0">+F26+G25</f>
        <v>9333.32</v>
      </c>
      <c r="H26" s="46"/>
      <c r="I26" s="47"/>
      <c r="Y26" s="4" t="s">
        <v>81</v>
      </c>
      <c r="Z26" s="36" t="s">
        <v>53</v>
      </c>
      <c r="AA26" s="37"/>
      <c r="AB26" s="3">
        <v>44986</v>
      </c>
      <c r="AC26" s="17">
        <v>26250</v>
      </c>
      <c r="AD26" s="39">
        <f t="shared" ref="AD26:AD27" si="1">+AC26+AD25</f>
        <v>52500</v>
      </c>
      <c r="AE26" s="39"/>
      <c r="AF26" s="40"/>
      <c r="AG26" s="11"/>
      <c r="AH26" s="13"/>
    </row>
    <row r="27" spans="1:46" x14ac:dyDescent="0.25">
      <c r="B27" s="4" t="s">
        <v>79</v>
      </c>
      <c r="C27" s="36" t="s">
        <v>57</v>
      </c>
      <c r="D27" s="37"/>
      <c r="E27" s="3">
        <v>45048</v>
      </c>
      <c r="F27" s="17">
        <v>2333.33</v>
      </c>
      <c r="G27" s="39">
        <f t="shared" si="0"/>
        <v>11666.65</v>
      </c>
      <c r="H27" s="39"/>
      <c r="I27" s="40"/>
      <c r="Y27" s="4" t="s">
        <v>80</v>
      </c>
      <c r="Z27" s="36" t="s">
        <v>56</v>
      </c>
      <c r="AA27" s="37"/>
      <c r="AB27" s="3">
        <v>45019</v>
      </c>
      <c r="AC27" s="17">
        <v>26250</v>
      </c>
      <c r="AD27" s="39">
        <f t="shared" si="1"/>
        <v>78750</v>
      </c>
      <c r="AE27" s="39"/>
      <c r="AF27" s="40"/>
      <c r="AG27" s="11"/>
      <c r="AH27" s="13"/>
    </row>
    <row r="28" spans="1:46" x14ac:dyDescent="0.25">
      <c r="B28" s="4" t="s">
        <v>78</v>
      </c>
      <c r="C28" s="36" t="s">
        <v>64</v>
      </c>
      <c r="D28" s="37"/>
      <c r="E28" s="3">
        <v>45082</v>
      </c>
      <c r="F28" s="17">
        <v>2333.33</v>
      </c>
      <c r="G28" s="39">
        <f t="shared" si="0"/>
        <v>13999.98</v>
      </c>
      <c r="H28" s="39"/>
      <c r="I28" s="40"/>
      <c r="Y28" s="4" t="s">
        <v>79</v>
      </c>
      <c r="Z28" s="36" t="s">
        <v>58</v>
      </c>
      <c r="AA28" s="37"/>
      <c r="AB28" s="3">
        <v>45048</v>
      </c>
      <c r="AC28" s="17">
        <v>26250</v>
      </c>
      <c r="AD28" s="41">
        <f>+AC28+AD27</f>
        <v>105000</v>
      </c>
      <c r="AE28" s="42"/>
      <c r="AF28" s="43"/>
      <c r="AG28" s="11"/>
      <c r="AH28" s="13"/>
      <c r="AI28" s="14"/>
      <c r="AJ28" s="14"/>
    </row>
    <row r="29" spans="1:46" x14ac:dyDescent="0.25">
      <c r="B29" s="4" t="s">
        <v>77</v>
      </c>
      <c r="C29" s="36" t="s">
        <v>60</v>
      </c>
      <c r="D29" s="37"/>
      <c r="E29" s="3">
        <v>45112</v>
      </c>
      <c r="F29" s="17">
        <v>2333.33</v>
      </c>
      <c r="G29" s="39">
        <f t="shared" si="0"/>
        <v>16333.31</v>
      </c>
      <c r="H29" s="39"/>
      <c r="I29" s="40"/>
      <c r="Y29" s="4" t="s">
        <v>78</v>
      </c>
      <c r="Z29" s="36" t="s">
        <v>59</v>
      </c>
      <c r="AA29" s="37"/>
      <c r="AB29" s="3">
        <v>45078</v>
      </c>
      <c r="AC29" s="17">
        <v>26250</v>
      </c>
      <c r="AD29" s="41">
        <f t="shared" ref="AD29" si="2">+AC29+AD28</f>
        <v>131250</v>
      </c>
      <c r="AE29" s="42"/>
      <c r="AF29" s="43"/>
    </row>
    <row r="30" spans="1:46" x14ac:dyDescent="0.25">
      <c r="B30" s="4" t="s">
        <v>76</v>
      </c>
      <c r="C30" s="36" t="s">
        <v>63</v>
      </c>
      <c r="D30" s="37"/>
      <c r="E30" s="3">
        <v>45141</v>
      </c>
      <c r="F30" s="17">
        <v>2333.33</v>
      </c>
      <c r="G30" s="39">
        <f t="shared" si="0"/>
        <v>18666.64</v>
      </c>
      <c r="H30" s="39"/>
      <c r="I30" s="40"/>
      <c r="Y30" s="4" t="s">
        <v>77</v>
      </c>
      <c r="Z30" s="36" t="s">
        <v>61</v>
      </c>
      <c r="AA30" s="37"/>
      <c r="AB30" s="3">
        <v>45111</v>
      </c>
      <c r="AC30" s="17">
        <v>26250</v>
      </c>
      <c r="AD30" s="39">
        <f>+AC30+AD29</f>
        <v>157500</v>
      </c>
      <c r="AE30" s="39"/>
      <c r="AF30" s="40"/>
    </row>
    <row r="31" spans="1:46" x14ac:dyDescent="0.25">
      <c r="B31" s="4" t="s">
        <v>66</v>
      </c>
      <c r="C31" s="36" t="s">
        <v>65</v>
      </c>
      <c r="D31" s="37"/>
      <c r="E31" s="3">
        <v>45173</v>
      </c>
      <c r="F31" s="17">
        <v>2333.33</v>
      </c>
      <c r="G31" s="39">
        <f t="shared" si="0"/>
        <v>20999.97</v>
      </c>
      <c r="H31" s="39"/>
      <c r="I31" s="40"/>
      <c r="Y31" s="4" t="s">
        <v>76</v>
      </c>
      <c r="Z31" s="36" t="s">
        <v>62</v>
      </c>
      <c r="AA31" s="37"/>
      <c r="AB31" s="3">
        <v>45139</v>
      </c>
      <c r="AC31" s="17">
        <v>26250</v>
      </c>
      <c r="AD31" s="39">
        <f>+AC31+AD30</f>
        <v>183750</v>
      </c>
      <c r="AE31" s="39"/>
      <c r="AF31" s="40"/>
    </row>
    <row r="32" spans="1:46" x14ac:dyDescent="0.25">
      <c r="B32" s="4" t="s">
        <v>68</v>
      </c>
      <c r="C32" s="36" t="s">
        <v>70</v>
      </c>
      <c r="D32" s="37"/>
      <c r="E32" s="3">
        <v>45203</v>
      </c>
      <c r="F32" s="17">
        <v>2333.33</v>
      </c>
      <c r="G32" s="39">
        <f>+F32+G31</f>
        <v>23333.300000000003</v>
      </c>
      <c r="H32" s="39"/>
      <c r="I32" s="40"/>
      <c r="Y32" s="4" t="s">
        <v>66</v>
      </c>
      <c r="Z32" s="36" t="s">
        <v>67</v>
      </c>
      <c r="AA32" s="37"/>
      <c r="AB32" s="74">
        <v>45173</v>
      </c>
      <c r="AC32" s="17">
        <v>26250</v>
      </c>
      <c r="AD32" s="39">
        <f>+AC32+AD31</f>
        <v>210000</v>
      </c>
      <c r="AE32" s="39"/>
      <c r="AF32" s="40"/>
    </row>
    <row r="33" spans="2:32" ht="16.5" customHeight="1" x14ac:dyDescent="0.25">
      <c r="B33" s="4" t="s">
        <v>74</v>
      </c>
      <c r="C33" s="36" t="s">
        <v>71</v>
      </c>
      <c r="D33" s="37"/>
      <c r="E33" s="3">
        <v>45232</v>
      </c>
      <c r="F33" s="17">
        <v>2333.33</v>
      </c>
      <c r="G33" s="38">
        <f>+F33+G32</f>
        <v>25666.630000000005</v>
      </c>
      <c r="H33" s="38"/>
      <c r="I33" s="38"/>
      <c r="Y33" s="4" t="s">
        <v>68</v>
      </c>
      <c r="Z33" s="36" t="s">
        <v>69</v>
      </c>
      <c r="AA33" s="37"/>
      <c r="AB33" s="3">
        <v>45201</v>
      </c>
      <c r="AC33" s="17">
        <v>26250</v>
      </c>
      <c r="AD33" s="39">
        <f>+AC33+AD32</f>
        <v>236250</v>
      </c>
      <c r="AE33" s="39"/>
      <c r="AF33" s="40"/>
    </row>
    <row r="34" spans="2:32" x14ac:dyDescent="0.25">
      <c r="B34" s="4" t="s">
        <v>75</v>
      </c>
      <c r="C34" s="36" t="s">
        <v>85</v>
      </c>
      <c r="D34" s="37"/>
      <c r="E34" s="3">
        <v>45261</v>
      </c>
      <c r="F34" s="17">
        <v>2333.33</v>
      </c>
      <c r="G34" s="38">
        <f>+F34+G33</f>
        <v>27999.960000000006</v>
      </c>
      <c r="H34" s="38"/>
      <c r="I34" s="38"/>
      <c r="Y34" s="4" t="s">
        <v>74</v>
      </c>
      <c r="Z34" s="36" t="s">
        <v>84</v>
      </c>
      <c r="AA34" s="37"/>
      <c r="AB34" s="3">
        <v>45233</v>
      </c>
      <c r="AC34" s="17">
        <v>26250</v>
      </c>
      <c r="AD34" s="39">
        <f>+AC34+AD33</f>
        <v>262500</v>
      </c>
      <c r="AE34" s="39"/>
      <c r="AF34" s="40"/>
    </row>
    <row r="35" spans="2:32" x14ac:dyDescent="0.25">
      <c r="Y35" s="4" t="s">
        <v>75</v>
      </c>
      <c r="Z35" s="36" t="s">
        <v>73</v>
      </c>
      <c r="AA35" s="37"/>
      <c r="AB35" s="3">
        <v>45261</v>
      </c>
      <c r="AC35" s="17">
        <v>52500</v>
      </c>
      <c r="AD35" s="39">
        <f>+AC35+AD34</f>
        <v>315000</v>
      </c>
      <c r="AE35" s="39"/>
      <c r="AF35" s="40"/>
    </row>
  </sheetData>
  <mergeCells count="98">
    <mergeCell ref="AR2:AR3"/>
    <mergeCell ref="AL23:AN23"/>
    <mergeCell ref="Z24:AA24"/>
    <mergeCell ref="AD24:AF24"/>
    <mergeCell ref="AI24:AK24"/>
    <mergeCell ref="AL24:AN24"/>
    <mergeCell ref="AD2:AD3"/>
    <mergeCell ref="AE2:AE3"/>
    <mergeCell ref="AF2:AJ2"/>
    <mergeCell ref="AL2:AL3"/>
    <mergeCell ref="AM2:AM3"/>
    <mergeCell ref="AN2:AO2"/>
    <mergeCell ref="Z26:AA26"/>
    <mergeCell ref="AD26:AF26"/>
    <mergeCell ref="Z27:AA27"/>
    <mergeCell ref="AD27:AF27"/>
    <mergeCell ref="Z25:AA25"/>
    <mergeCell ref="AD25:AF25"/>
    <mergeCell ref="AQ2:AQ3"/>
    <mergeCell ref="AC2:AC3"/>
    <mergeCell ref="AK2:AK3"/>
    <mergeCell ref="X2:X3"/>
    <mergeCell ref="Y2:Y3"/>
    <mergeCell ref="Z2:Z3"/>
    <mergeCell ref="AA2:AA3"/>
    <mergeCell ref="AB2:AB3"/>
    <mergeCell ref="C25:D25"/>
    <mergeCell ref="S2:S3"/>
    <mergeCell ref="G23:I23"/>
    <mergeCell ref="G25:I25"/>
    <mergeCell ref="AP2:AP3"/>
    <mergeCell ref="AI23:AK23"/>
    <mergeCell ref="Z23:AA23"/>
    <mergeCell ref="AD23:AF23"/>
    <mergeCell ref="X1:AT1"/>
    <mergeCell ref="A2:A3"/>
    <mergeCell ref="D2:D3"/>
    <mergeCell ref="E2:E3"/>
    <mergeCell ref="F2:F3"/>
    <mergeCell ref="G2:G3"/>
    <mergeCell ref="H2:H3"/>
    <mergeCell ref="B2:B3"/>
    <mergeCell ref="C2:C3"/>
    <mergeCell ref="I2:M2"/>
    <mergeCell ref="AS2:AS3"/>
    <mergeCell ref="AT2:AT3"/>
    <mergeCell ref="T2:T3"/>
    <mergeCell ref="U2:U3"/>
    <mergeCell ref="V2:V3"/>
    <mergeCell ref="W2:W3"/>
    <mergeCell ref="Z28:AA28"/>
    <mergeCell ref="AD28:AF28"/>
    <mergeCell ref="A1:W1"/>
    <mergeCell ref="O22:Q22"/>
    <mergeCell ref="C23:D23"/>
    <mergeCell ref="O23:Q23"/>
    <mergeCell ref="C24:D24"/>
    <mergeCell ref="G22:I22"/>
    <mergeCell ref="L22:N22"/>
    <mergeCell ref="L23:N23"/>
    <mergeCell ref="G24:I24"/>
    <mergeCell ref="C22:D22"/>
    <mergeCell ref="N2:N3"/>
    <mergeCell ref="O2:O3"/>
    <mergeCell ref="P2:P3"/>
    <mergeCell ref="Q2:R2"/>
    <mergeCell ref="C26:D26"/>
    <mergeCell ref="G26:I26"/>
    <mergeCell ref="C27:D27"/>
    <mergeCell ref="G27:I27"/>
    <mergeCell ref="C28:D28"/>
    <mergeCell ref="G28:I28"/>
    <mergeCell ref="Z29:AA29"/>
    <mergeCell ref="AD29:AF29"/>
    <mergeCell ref="Z30:AA30"/>
    <mergeCell ref="AD30:AF30"/>
    <mergeCell ref="Z31:AA31"/>
    <mergeCell ref="AD31:AF31"/>
    <mergeCell ref="C29:D29"/>
    <mergeCell ref="G29:I29"/>
    <mergeCell ref="C30:D30"/>
    <mergeCell ref="G30:I30"/>
    <mergeCell ref="C31:D31"/>
    <mergeCell ref="G31:I31"/>
    <mergeCell ref="C33:D33"/>
    <mergeCell ref="G33:I33"/>
    <mergeCell ref="Z35:AA35"/>
    <mergeCell ref="AD35:AF35"/>
    <mergeCell ref="Z32:AA32"/>
    <mergeCell ref="AD32:AF32"/>
    <mergeCell ref="Z33:AA33"/>
    <mergeCell ref="AD33:AF33"/>
    <mergeCell ref="C32:D32"/>
    <mergeCell ref="G32:I32"/>
    <mergeCell ref="C34:D34"/>
    <mergeCell ref="G34:I34"/>
    <mergeCell ref="Z34:AA34"/>
    <mergeCell ref="AD34:AF34"/>
  </mergeCells>
  <pageMargins left="0.70866141732283461" right="0.70866141732283461" top="1.3888888888888888" bottom="0.74803149606299213" header="0.31496062992125984" footer="0.31496062992125984"/>
  <pageSetup orientation="landscape" r:id="rId1"/>
  <headerFooter>
    <oddHeader>&amp;C&amp;G&amp;R&amp;P</oddHeader>
    <oddFooter>&amp;L&amp;G&amp;C&amp;G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Numeral 19. Diciembre2023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INEES 8</cp:lastModifiedBy>
  <cp:lastPrinted>2024-01-03T19:31:09Z</cp:lastPrinted>
  <dcterms:created xsi:type="dcterms:W3CDTF">2023-01-25T15:09:17Z</dcterms:created>
  <dcterms:modified xsi:type="dcterms:W3CDTF">2024-01-03T19:31:11Z</dcterms:modified>
</cp:coreProperties>
</file>