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FE_COMPRAS\Desktop\analista-compartida\7. ARCHIVOS COMPRAS 2026\INFORMACIÓN PÚBLICA\5. Mayo 2026\"/>
    </mc:Choice>
  </mc:AlternateContent>
  <xr:revisionPtr revIDLastSave="0" documentId="13_ncr:1_{E9B8A30E-E93F-4516-8130-B88C7F682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H40" i="1"/>
  <c r="H27" i="1"/>
  <c r="H35" i="1"/>
  <c r="H36" i="1"/>
  <c r="H37" i="1"/>
  <c r="H38" i="1"/>
  <c r="H39" i="1"/>
  <c r="H8" i="1"/>
  <c r="H49" i="1"/>
  <c r="H50" i="1"/>
  <c r="H51" i="1"/>
  <c r="H52" i="1"/>
  <c r="H53" i="1"/>
  <c r="H54" i="1"/>
  <c r="H48" i="1"/>
  <c r="H21" i="1"/>
  <c r="H22" i="1"/>
  <c r="H23" i="1"/>
  <c r="H24" i="1"/>
  <c r="H25" i="1"/>
  <c r="H26" i="1"/>
  <c r="H20" i="1"/>
  <c r="H4" i="1"/>
  <c r="H5" i="1"/>
  <c r="H6" i="1"/>
  <c r="H7" i="1"/>
  <c r="H9" i="1"/>
  <c r="H3" i="1"/>
</calcChain>
</file>

<file path=xl/sharedStrings.xml><?xml version="1.0" encoding="utf-8"?>
<sst xmlns="http://schemas.openxmlformats.org/spreadsheetml/2006/main" count="191" uniqueCount="117">
  <si>
    <t>TELECOMUNICACIONES DE GUATEMALA, SOCIEDAD ANONIMA</t>
  </si>
  <si>
    <t>EMPRESA ELECTRICA DE GUATEMALA SOCIEDAD ANONIMA</t>
  </si>
  <si>
    <t>FECHA DE COMPRA</t>
  </si>
  <si>
    <t>NIT</t>
  </si>
  <si>
    <t>PROVEEDOR</t>
  </si>
  <si>
    <t>DESCRIPCIÓN DE COMPRA</t>
  </si>
  <si>
    <t>CANTIDAD</t>
  </si>
  <si>
    <t>PRECIO UNITARIO</t>
  </si>
  <si>
    <t>NÚMERO DE FACTURA</t>
  </si>
  <si>
    <t>RICOH DE GUATEMALA, SOCIEDAD ANONIMA</t>
  </si>
  <si>
    <t>RENGLÓN</t>
  </si>
  <si>
    <t>NPG/ CONCURSO</t>
  </si>
  <si>
    <t>MODALIDAD DE COMPRA</t>
  </si>
  <si>
    <t>Baja Cuantía</t>
  </si>
  <si>
    <t>MONTO TOTAL</t>
  </si>
  <si>
    <t>Casos de Excepción</t>
  </si>
  <si>
    <t>MARMOL ALFREDO ORLANDO</t>
  </si>
  <si>
    <t>GUAJARDO CARRASCO PABLO ANTONIO</t>
  </si>
  <si>
    <t>COMPAÑIA DEL AGUA DEL MARISCAL, SOCIEDAD ANONIMA</t>
  </si>
  <si>
    <t>EMPRESA MUNICIPAL DE AGUA DE LA CIUDAD DE GUATEMALA</t>
  </si>
  <si>
    <t>DISTRIBUIDORA JALAPEÑA, SOCIEDAD ANONIMA</t>
  </si>
  <si>
    <t>Agua: Clase: Purificada; Garrafón.</t>
  </si>
  <si>
    <t>YAPE INVERSIONES, SOCIEDAD ANÓNIMA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</si>
  <si>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Información del 01 al 31 de mayo de 2026.</t>
    </r>
  </si>
  <si>
    <t>COMPAÑIA INTERNACIONAL DE HOTELES, SOCIEDAD ANONIMA</t>
  </si>
  <si>
    <t>74B3EA2C - 2644396069</t>
  </si>
  <si>
    <t>E8E22180 - 3335933768</t>
  </si>
  <si>
    <t>0CCBB1D6 - 1086868451</t>
  </si>
  <si>
    <t>763FE541 - 2034910067</t>
  </si>
  <si>
    <t>4BF36E80 - 145573167</t>
  </si>
  <si>
    <t xml:space="preserve">	874B4188 - 298469980</t>
  </si>
  <si>
    <t>2BA68AB7 - 1177504734</t>
  </si>
  <si>
    <t>E582796997</t>
  </si>
  <si>
    <t>E582799902</t>
  </si>
  <si>
    <t>E582800943</t>
  </si>
  <si>
    <t>E582802571</t>
  </si>
  <si>
    <t>E582803608</t>
  </si>
  <si>
    <t>E583073417</t>
  </si>
  <si>
    <t>E583074685</t>
  </si>
  <si>
    <t>Servicio de agua potable, según cuenta 8-1241, correspondiente al período del 08 de abril al 04 de mayo de 2026.</t>
  </si>
  <si>
    <t>Servicio de extracción de basura, correspondiente al mes de abril de 2026.</t>
  </si>
  <si>
    <t>Servicio de alcantarillado según No. de Medidor 13607040, correspondiente al mes de abril de 2026.</t>
  </si>
  <si>
    <t>Servicio de agua potable y alcantarillado, según No. de Medidor 52028439, correspondiente al mes de abril de 2026.</t>
  </si>
  <si>
    <t>Servicio de Atención y Protocolo.</t>
  </si>
  <si>
    <t>Servicio de telefonía fija mediante el número 2496-2900, correspondiente al período del 02 de abril al 01 de mayo de 2026.</t>
  </si>
  <si>
    <t>MUNDITROFEOS, SOCIEDAD ANONIMA</t>
  </si>
  <si>
    <t>ERICK ROLANDO RODRIGUEZ COPROPIEDAD</t>
  </si>
  <si>
    <t>TEJADA RAMÍREZ BRANDON EDUARDO</t>
  </si>
  <si>
    <t>4449864D - 3354542188</t>
  </si>
  <si>
    <t>253243F4 - 1986940437</t>
  </si>
  <si>
    <t>DE7DD0A3 - 2586266127</t>
  </si>
  <si>
    <t>B1BB77D3 - 3233825649</t>
  </si>
  <si>
    <t>B0EE7311 - 3885123171</t>
  </si>
  <si>
    <t>8E322CE7 - 1496337225</t>
  </si>
  <si>
    <t>3B07DB04 - 4096544612</t>
  </si>
  <si>
    <t>E583075797</t>
  </si>
  <si>
    <t>E583076823</t>
  </si>
  <si>
    <t>E583203493</t>
  </si>
  <si>
    <t>E583530664</t>
  </si>
  <si>
    <t>E583538231</t>
  </si>
  <si>
    <t>E583549969</t>
  </si>
  <si>
    <t>E583551017</t>
  </si>
  <si>
    <t>Servicio de energía eléctrica, según correlativo 1567063 y contador R61068, correspondiente al período del 10 de abril de 2026 al 07 de mayo de 2026.</t>
  </si>
  <si>
    <t>Servicio de señal de televisión por cable, correspondiente al mes de abril de 2026.</t>
  </si>
  <si>
    <t>Reconocimiento; Alto: 8 Pulgadas; Ancho: 6 1/4 pulgada; Grosor: 10 Milímetro; Incluye: Base de mármol; Material: Vidrio; Unidad.</t>
  </si>
  <si>
    <t>Servicio de lavandería para: dos (2) Pabellones Nacionales de Guatemala, cuatro (4) banderas del INEES, una (1) bandera de la ONU y cinco (5) moñas de bandera.</t>
  </si>
  <si>
    <t>Aire acondicionado; Accesorios: Manejadora y condensadora; Alimentación: 208/230 voltios; B.t.u: 24000; Tipo: Mini-split; Unidad.</t>
  </si>
  <si>
    <t>Servicio de telefonía móvil que incluye cinco (5) líneas celulares, correspondiente al período del 02 de abril al 01 de mayo de 2026.</t>
  </si>
  <si>
    <t>Guantes; Material: Hule; Tamaño: Grandes; Uso: Limpieza; Par.</t>
  </si>
  <si>
    <t>INTELIDENT, SOCIEDAD ANONIMA</t>
  </si>
  <si>
    <t>COFIÑO STAHL Y COMPAÑIA SOCIEDAD ANONIMA</t>
  </si>
  <si>
    <t>DISTRIBUIDORA Y COMERCIALIZADORA UNIVERSAL, SOCIEDAD ANÓNIMA</t>
  </si>
  <si>
    <t>AROMATIZA, SOCIEDAD ANONIMA</t>
  </si>
  <si>
    <t xml:space="preserve">Servicio de aromatización de dos (02) oficinas, desodorización y aromatización de once (11) sanitarios ubicados en las instalaciones del INEES correspondiente al mes de mayo de 2026. </t>
  </si>
  <si>
    <t>FF78E16F - 1353926916</t>
  </si>
  <si>
    <t>0F88C051 - 2167228022</t>
  </si>
  <si>
    <t>602DFCA3 - 3338355400</t>
  </si>
  <si>
    <t>FB7DC968 - 91967381</t>
  </si>
  <si>
    <t>30259081 - 1545883570</t>
  </si>
  <si>
    <t>5BAFAB46 - 1854426090</t>
  </si>
  <si>
    <t>DA07A403 - 991644909</t>
  </si>
  <si>
    <t>E583575706</t>
  </si>
  <si>
    <t>E583588808</t>
  </si>
  <si>
    <t>E583629334</t>
  </si>
  <si>
    <t>E583631576</t>
  </si>
  <si>
    <t>E583632734</t>
  </si>
  <si>
    <t>E583633358</t>
  </si>
  <si>
    <t>E583634524</t>
  </si>
  <si>
    <t>Porta gafete; Alto: 15 Centímetro; Ancho: 11 Centímetro; Material: Vinil flexible; Unidad.</t>
  </si>
  <si>
    <t>Servicio de mantenimiento menor para el vehículo tipo automóvil, marca Toyota, línea Corolla, modelo 2013, placa P-220FKW.</t>
  </si>
  <si>
    <t>Megáfono con sirena; Alcance: 800 Metro; Fuente de poder: Batería recargable; Potencia: 25 Vatio; Unidad.</t>
  </si>
  <si>
    <t>Servicio de mantenimiento menor para el vehículo tipo camioneta, línea Land Cruiser Prado, marca Toyota, modelo 2013, placa P-222FKW.</t>
  </si>
  <si>
    <t>Servicio de mantenimiento menor para el vehículo tipo camioneta, marca Toyota, línea 4-Runner, modelo 2013, placa P219FKW.</t>
  </si>
  <si>
    <t>Servicio de mantenimiento menor para el vehículo tipo Pick Up, marca Toyota, línea HILUX, modelo 2013, Placa P-227FKW.</t>
  </si>
  <si>
    <t>INDUSTRIA MULTISERVICIOS DEL PACIFICO, SOCIEDAD ANONIMA</t>
  </si>
  <si>
    <t>EDICIONES DON QUIJOTE SOCIEDAD ANONIMA</t>
  </si>
  <si>
    <t>Servicio de mantenimiento de Extintor ABC Polvo Químico Seco de 2.5 libras.</t>
  </si>
  <si>
    <t>C364B648 - 2586725890</t>
  </si>
  <si>
    <t>E65FCB42 - 3607447600</t>
  </si>
  <si>
    <t>E583637132</t>
  </si>
  <si>
    <t>E583673562</t>
  </si>
  <si>
    <t>ECOPLANET, SOCIEDAD ANONIMA</t>
  </si>
  <si>
    <t>Servicio de mantenimiento de Extintor ABC Polvo Químico Seco de 10 libras.</t>
  </si>
  <si>
    <t>Impresión de Lapiceros personalizados.</t>
  </si>
  <si>
    <t>410E5CB7 - 2769767679</t>
  </si>
  <si>
    <t>9DE0DB0B - 3760475879</t>
  </si>
  <si>
    <t>E583675875</t>
  </si>
  <si>
    <t>E583765564</t>
  </si>
  <si>
    <t>Impresión de Carpetas personalizadas.</t>
  </si>
  <si>
    <t>Arrendamiento de dos (02) equipos multifuncionales durante el mes de mayo de 2026.</t>
  </si>
  <si>
    <t>Bolsas ecológicas; Alto: 36 Centímetro; Ancho: 32 Centímetro; Fuelle: 5 Centímetro; Material: Polipropileno; Tipo Con asas; Unidad.</t>
  </si>
  <si>
    <t>9C3BC2AC-1448626662</t>
  </si>
  <si>
    <t>2E2420D6-1617903783</t>
  </si>
  <si>
    <t>SERVICOMP DE GUATEMALA SOCIEDAD ANONIMA</t>
  </si>
  <si>
    <t>Escáner- Alimentador: Automático; Capacidad del alimentador: 100 hojas; Ciclo de trabajo diario: 9,000 hojas; Resolución óptica: 600 puntos por pulgada (ppp); Velocidad de escaneo: 85 páginas por minuto (ppm), 170 imágenes por minuto (ipm); Unidad.</t>
  </si>
  <si>
    <t>Unidad de poder ininterrumpido (ups)- Alarma: Visual y audible; Capacidad de carga: 1000 Voltiamperio; Frecuencia: 50 a 60 Hercio; Número de tomas: 12 ; Tiempo de respaldo de batería: 32 Minuto; Topología: Línea interactiva; Voltaje de entrada: 120 Voltio; Voltaje de salida: 120 Voltio; Unidad.</t>
  </si>
  <si>
    <t>Contrato Abierto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</si>
</sst>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b/>
      <sz val="6.5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6.5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255"/>
    </xf>
    <xf numFmtId="164" fontId="0" fillId="0" borderId="0" xfId="0" applyNumberFormat="1"/>
    <xf numFmtId="44" fontId="0" fillId="0" borderId="0" xfId="0" applyNumberFormat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54"/>
  <sheetViews>
    <sheetView tabSelected="1" view="pageLayout" zoomScaleNormal="100" workbookViewId="0">
      <selection activeCell="H15" sqref="H15"/>
    </sheetView>
  </sheetViews>
  <sheetFormatPr baseColWidth="10" defaultRowHeight="15" x14ac:dyDescent="0.25"/>
  <cols>
    <col min="1" max="1" width="8.7109375" customWidth="1"/>
    <col min="2" max="2" width="9.5703125" customWidth="1"/>
    <col min="3" max="3" width="8.7109375" customWidth="1"/>
    <col min="4" max="4" width="18.85546875" customWidth="1"/>
    <col min="5" max="5" width="24.42578125" customWidth="1"/>
    <col min="6" max="6" width="6.7109375" customWidth="1"/>
    <col min="7" max="7" width="9.42578125" bestFit="1" customWidth="1"/>
    <col min="8" max="8" width="11" bestFit="1" customWidth="1"/>
    <col min="9" max="9" width="3.28515625" bestFit="1" customWidth="1"/>
    <col min="10" max="10" width="10.140625" customWidth="1"/>
    <col min="11" max="11" width="10.42578125" customWidth="1"/>
    <col min="12" max="12" width="11.7109375" customWidth="1"/>
    <col min="13" max="13" width="9.140625" customWidth="1"/>
    <col min="14" max="14" width="3.5703125" customWidth="1"/>
  </cols>
  <sheetData>
    <row r="1" spans="1:11" ht="57" customHeight="1" x14ac:dyDescent="0.2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75.75" customHeight="1" x14ac:dyDescent="0.25">
      <c r="A2" s="1" t="s">
        <v>2</v>
      </c>
      <c r="B2" s="3" t="s">
        <v>8</v>
      </c>
      <c r="C2" s="1" t="s">
        <v>3</v>
      </c>
      <c r="D2" s="1" t="s">
        <v>4</v>
      </c>
      <c r="E2" s="1" t="s">
        <v>5</v>
      </c>
      <c r="F2" s="10" t="s">
        <v>6</v>
      </c>
      <c r="G2" s="1" t="s">
        <v>7</v>
      </c>
      <c r="H2" s="2" t="s">
        <v>14</v>
      </c>
      <c r="I2" s="10" t="s">
        <v>10</v>
      </c>
      <c r="J2" s="3" t="s">
        <v>11</v>
      </c>
      <c r="K2" s="3" t="s">
        <v>12</v>
      </c>
    </row>
    <row r="3" spans="1:11" ht="27" x14ac:dyDescent="0.25">
      <c r="A3" s="13">
        <v>46146</v>
      </c>
      <c r="B3" s="14" t="s">
        <v>25</v>
      </c>
      <c r="C3" s="15">
        <v>4189795</v>
      </c>
      <c r="D3" s="14" t="s">
        <v>18</v>
      </c>
      <c r="E3" s="14" t="s">
        <v>39</v>
      </c>
      <c r="F3" s="15">
        <v>1</v>
      </c>
      <c r="G3" s="16">
        <v>262</v>
      </c>
      <c r="H3" s="16">
        <f>G3*F3</f>
        <v>262</v>
      </c>
      <c r="I3" s="14">
        <v>112</v>
      </c>
      <c r="J3" s="17" t="s">
        <v>32</v>
      </c>
      <c r="K3" s="14" t="s">
        <v>15</v>
      </c>
    </row>
    <row r="4" spans="1:11" ht="27" x14ac:dyDescent="0.25">
      <c r="A4" s="13">
        <v>46147</v>
      </c>
      <c r="B4" s="14" t="s">
        <v>26</v>
      </c>
      <c r="C4" s="15">
        <v>18112420</v>
      </c>
      <c r="D4" s="14" t="s">
        <v>16</v>
      </c>
      <c r="E4" s="14" t="s">
        <v>40</v>
      </c>
      <c r="F4" s="15">
        <v>1</v>
      </c>
      <c r="G4" s="16">
        <v>60</v>
      </c>
      <c r="H4" s="16">
        <f t="shared" ref="H4:H8" si="0">G4*F4</f>
        <v>60</v>
      </c>
      <c r="I4" s="14">
        <v>115</v>
      </c>
      <c r="J4" s="17" t="s">
        <v>33</v>
      </c>
      <c r="K4" s="14" t="s">
        <v>15</v>
      </c>
    </row>
    <row r="5" spans="1:11" ht="27" x14ac:dyDescent="0.25">
      <c r="A5" s="18">
        <v>46147</v>
      </c>
      <c r="B5" s="14" t="s">
        <v>27</v>
      </c>
      <c r="C5" s="15">
        <v>3306518</v>
      </c>
      <c r="D5" s="14" t="s">
        <v>19</v>
      </c>
      <c r="E5" s="14" t="s">
        <v>41</v>
      </c>
      <c r="F5" s="15">
        <v>1</v>
      </c>
      <c r="G5" s="16">
        <v>114.63</v>
      </c>
      <c r="H5" s="16">
        <f t="shared" si="0"/>
        <v>114.63</v>
      </c>
      <c r="I5" s="14">
        <v>112</v>
      </c>
      <c r="J5" s="19" t="s">
        <v>34</v>
      </c>
      <c r="K5" s="14" t="s">
        <v>15</v>
      </c>
    </row>
    <row r="6" spans="1:11" ht="36" x14ac:dyDescent="0.25">
      <c r="A6" s="18">
        <v>46147</v>
      </c>
      <c r="B6" s="14" t="s">
        <v>28</v>
      </c>
      <c r="C6" s="19">
        <v>3306518</v>
      </c>
      <c r="D6" s="14" t="s">
        <v>19</v>
      </c>
      <c r="E6" s="14" t="s">
        <v>42</v>
      </c>
      <c r="F6" s="15">
        <v>1</v>
      </c>
      <c r="G6" s="16">
        <v>598.61</v>
      </c>
      <c r="H6" s="16">
        <f t="shared" si="0"/>
        <v>598.61</v>
      </c>
      <c r="I6" s="14">
        <v>112</v>
      </c>
      <c r="J6" s="19" t="s">
        <v>35</v>
      </c>
      <c r="K6" s="14" t="s">
        <v>15</v>
      </c>
    </row>
    <row r="7" spans="1:11" ht="27" x14ac:dyDescent="0.25">
      <c r="A7" s="18">
        <v>46147</v>
      </c>
      <c r="B7" s="20" t="s">
        <v>29</v>
      </c>
      <c r="C7" s="19">
        <v>3306224</v>
      </c>
      <c r="D7" s="14" t="s">
        <v>20</v>
      </c>
      <c r="E7" s="14" t="s">
        <v>21</v>
      </c>
      <c r="F7" s="15">
        <v>46</v>
      </c>
      <c r="G7" s="16">
        <v>16</v>
      </c>
      <c r="H7" s="16">
        <f t="shared" si="0"/>
        <v>736</v>
      </c>
      <c r="I7" s="14">
        <v>211</v>
      </c>
      <c r="J7" s="19" t="s">
        <v>36</v>
      </c>
      <c r="K7" s="14" t="s">
        <v>13</v>
      </c>
    </row>
    <row r="8" spans="1:11" ht="36" x14ac:dyDescent="0.25">
      <c r="A8" s="18">
        <v>46148</v>
      </c>
      <c r="B8" s="14" t="s">
        <v>31</v>
      </c>
      <c r="C8" s="19">
        <v>9929290</v>
      </c>
      <c r="D8" s="14" t="s">
        <v>0</v>
      </c>
      <c r="E8" s="14" t="s">
        <v>44</v>
      </c>
      <c r="F8" s="15">
        <v>1</v>
      </c>
      <c r="G8" s="16">
        <v>1760</v>
      </c>
      <c r="H8" s="16">
        <f t="shared" si="0"/>
        <v>1760</v>
      </c>
      <c r="I8" s="14">
        <v>113</v>
      </c>
      <c r="J8" s="14" t="s">
        <v>38</v>
      </c>
      <c r="K8" s="14" t="s">
        <v>15</v>
      </c>
    </row>
    <row r="9" spans="1:11" s="9" customFormat="1" ht="36" x14ac:dyDescent="0.25">
      <c r="A9" s="18">
        <v>46149</v>
      </c>
      <c r="B9" s="14" t="s">
        <v>30</v>
      </c>
      <c r="C9" s="19">
        <v>23994584</v>
      </c>
      <c r="D9" s="14" t="s">
        <v>24</v>
      </c>
      <c r="E9" s="14" t="s">
        <v>43</v>
      </c>
      <c r="F9" s="15">
        <v>1</v>
      </c>
      <c r="G9" s="16">
        <v>1848</v>
      </c>
      <c r="H9" s="16">
        <f>G9*F9</f>
        <v>1848</v>
      </c>
      <c r="I9" s="14">
        <v>196</v>
      </c>
      <c r="J9" s="14" t="s">
        <v>37</v>
      </c>
      <c r="K9" s="14" t="s">
        <v>13</v>
      </c>
    </row>
    <row r="10" spans="1:11" s="9" customFormat="1" x14ac:dyDescent="0.25">
      <c r="A10" s="4"/>
      <c r="B10" s="6"/>
      <c r="C10" s="5"/>
      <c r="D10" s="6"/>
      <c r="E10" s="6"/>
      <c r="F10" s="7"/>
      <c r="G10" s="8"/>
      <c r="H10" s="8"/>
      <c r="I10" s="6"/>
      <c r="J10" s="6"/>
      <c r="K10" s="6"/>
    </row>
    <row r="11" spans="1:11" s="9" customFormat="1" x14ac:dyDescent="0.25">
      <c r="A11" s="4"/>
      <c r="B11" s="6"/>
      <c r="C11" s="5"/>
      <c r="D11" s="6"/>
      <c r="E11" s="6"/>
      <c r="F11" s="7"/>
      <c r="G11" s="8"/>
      <c r="H11" s="8"/>
      <c r="I11" s="6"/>
      <c r="J11" s="6"/>
      <c r="K11" s="6"/>
    </row>
    <row r="12" spans="1:11" s="9" customFormat="1" x14ac:dyDescent="0.25">
      <c r="A12" s="4"/>
      <c r="B12" s="6"/>
      <c r="C12" s="5"/>
      <c r="D12" s="6"/>
      <c r="E12" s="6"/>
      <c r="F12" s="7"/>
      <c r="G12" s="8"/>
      <c r="H12" s="8"/>
      <c r="I12" s="6"/>
      <c r="J12" s="6"/>
      <c r="K12" s="6"/>
    </row>
    <row r="13" spans="1:11" s="9" customFormat="1" x14ac:dyDescent="0.25">
      <c r="A13" s="4"/>
      <c r="B13" s="6"/>
      <c r="C13" s="5"/>
      <c r="D13" s="6"/>
      <c r="E13" s="6"/>
      <c r="F13" s="7"/>
      <c r="G13" s="8"/>
      <c r="H13" s="8"/>
      <c r="I13" s="6"/>
      <c r="J13" s="6"/>
      <c r="K13" s="6"/>
    </row>
    <row r="14" spans="1:11" s="9" customFormat="1" x14ac:dyDescent="0.25">
      <c r="A14" s="4"/>
      <c r="B14" s="6"/>
      <c r="C14" s="5"/>
      <c r="D14" s="6"/>
      <c r="E14" s="6"/>
      <c r="F14" s="7"/>
      <c r="G14" s="8"/>
      <c r="H14" s="8"/>
      <c r="I14" s="6"/>
      <c r="J14" s="6"/>
      <c r="K14" s="6"/>
    </row>
    <row r="15" spans="1:11" s="9" customFormat="1" x14ac:dyDescent="0.25">
      <c r="A15" s="4"/>
      <c r="B15" s="6"/>
      <c r="C15" s="5"/>
      <c r="D15" s="6"/>
      <c r="E15" s="6"/>
      <c r="F15" s="7"/>
      <c r="G15" s="8"/>
      <c r="H15" s="8"/>
      <c r="I15" s="6"/>
      <c r="J15" s="6"/>
      <c r="K15" s="6"/>
    </row>
    <row r="16" spans="1:11" s="9" customFormat="1" x14ac:dyDescent="0.25">
      <c r="A16" s="4"/>
      <c r="B16" s="6"/>
      <c r="C16" s="5"/>
      <c r="D16" s="6"/>
      <c r="E16" s="6"/>
      <c r="F16" s="7"/>
      <c r="G16" s="8"/>
      <c r="H16" s="8"/>
      <c r="I16" s="6"/>
      <c r="J16" s="6"/>
      <c r="K16" s="6"/>
    </row>
    <row r="17" spans="1:11" s="9" customFormat="1" x14ac:dyDescent="0.25">
      <c r="A17" s="4"/>
      <c r="B17" s="6"/>
      <c r="C17" s="5"/>
      <c r="D17" s="6"/>
      <c r="E17" s="6"/>
      <c r="F17" s="7"/>
      <c r="G17" s="8"/>
      <c r="H17" s="8"/>
      <c r="I17" s="6"/>
      <c r="J17" s="6"/>
      <c r="K17" s="6"/>
    </row>
    <row r="18" spans="1:11" s="9" customFormat="1" ht="49.5" customHeight="1" x14ac:dyDescent="0.25">
      <c r="A18" s="21" t="s">
        <v>23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s="9" customFormat="1" ht="72" customHeight="1" x14ac:dyDescent="0.25">
      <c r="A19" s="1" t="s">
        <v>2</v>
      </c>
      <c r="B19" s="3" t="s">
        <v>8</v>
      </c>
      <c r="C19" s="1" t="s">
        <v>3</v>
      </c>
      <c r="D19" s="1" t="s">
        <v>4</v>
      </c>
      <c r="E19" s="1" t="s">
        <v>5</v>
      </c>
      <c r="F19" s="10" t="s">
        <v>6</v>
      </c>
      <c r="G19" s="1" t="s">
        <v>7</v>
      </c>
      <c r="H19" s="2" t="s">
        <v>14</v>
      </c>
      <c r="I19" s="10" t="s">
        <v>10</v>
      </c>
      <c r="J19" s="3" t="s">
        <v>11</v>
      </c>
      <c r="K19" s="3" t="s">
        <v>12</v>
      </c>
    </row>
    <row r="20" spans="1:11" ht="36" x14ac:dyDescent="0.25">
      <c r="A20" s="18">
        <v>46149</v>
      </c>
      <c r="B20" s="14" t="s">
        <v>48</v>
      </c>
      <c r="C20" s="19">
        <v>326445</v>
      </c>
      <c r="D20" s="14" t="s">
        <v>1</v>
      </c>
      <c r="E20" s="14" t="s">
        <v>62</v>
      </c>
      <c r="F20" s="15">
        <v>1</v>
      </c>
      <c r="G20" s="16">
        <v>3132.59</v>
      </c>
      <c r="H20" s="16">
        <f>G20*F20</f>
        <v>3132.59</v>
      </c>
      <c r="I20" s="14">
        <v>111</v>
      </c>
      <c r="J20" s="14" t="s">
        <v>55</v>
      </c>
      <c r="K20" s="14" t="s">
        <v>15</v>
      </c>
    </row>
    <row r="21" spans="1:11" ht="27" x14ac:dyDescent="0.25">
      <c r="A21" s="18">
        <v>46149</v>
      </c>
      <c r="B21" s="14" t="s">
        <v>49</v>
      </c>
      <c r="C21" s="19">
        <v>2329557</v>
      </c>
      <c r="D21" s="14" t="s">
        <v>17</v>
      </c>
      <c r="E21" s="14" t="s">
        <v>63</v>
      </c>
      <c r="F21" s="15">
        <v>1</v>
      </c>
      <c r="G21" s="16">
        <v>185</v>
      </c>
      <c r="H21" s="16">
        <f t="shared" ref="H21:H26" si="1">G21*F21</f>
        <v>185</v>
      </c>
      <c r="I21" s="14">
        <v>113</v>
      </c>
      <c r="J21" s="14" t="s">
        <v>56</v>
      </c>
      <c r="K21" s="14" t="s">
        <v>13</v>
      </c>
    </row>
    <row r="22" spans="1:11" ht="36" x14ac:dyDescent="0.25">
      <c r="A22" s="13">
        <v>46154</v>
      </c>
      <c r="B22" s="14" t="s">
        <v>50</v>
      </c>
      <c r="C22" s="15">
        <v>4605586</v>
      </c>
      <c r="D22" s="14" t="s">
        <v>45</v>
      </c>
      <c r="E22" s="14" t="s">
        <v>64</v>
      </c>
      <c r="F22" s="15">
        <v>15</v>
      </c>
      <c r="G22" s="16">
        <v>367</v>
      </c>
      <c r="H22" s="16">
        <f t="shared" si="1"/>
        <v>5505</v>
      </c>
      <c r="I22" s="14">
        <v>294</v>
      </c>
      <c r="J22" s="19" t="s">
        <v>57</v>
      </c>
      <c r="K22" s="14" t="s">
        <v>13</v>
      </c>
    </row>
    <row r="23" spans="1:11" ht="45" x14ac:dyDescent="0.25">
      <c r="A23" s="13">
        <v>46155</v>
      </c>
      <c r="B23" s="20" t="s">
        <v>51</v>
      </c>
      <c r="C23" s="19">
        <v>20205481</v>
      </c>
      <c r="D23" s="14" t="s">
        <v>46</v>
      </c>
      <c r="E23" s="14" t="s">
        <v>65</v>
      </c>
      <c r="F23" s="15">
        <v>1</v>
      </c>
      <c r="G23" s="16">
        <v>595</v>
      </c>
      <c r="H23" s="16">
        <f t="shared" si="1"/>
        <v>595</v>
      </c>
      <c r="I23" s="14">
        <v>116</v>
      </c>
      <c r="J23" s="14" t="s">
        <v>58</v>
      </c>
      <c r="K23" s="14" t="s">
        <v>13</v>
      </c>
    </row>
    <row r="24" spans="1:11" ht="36" x14ac:dyDescent="0.25">
      <c r="A24" s="18">
        <v>46155</v>
      </c>
      <c r="B24" s="20" t="s">
        <v>52</v>
      </c>
      <c r="C24" s="19">
        <v>95939628</v>
      </c>
      <c r="D24" s="14" t="s">
        <v>47</v>
      </c>
      <c r="E24" s="14" t="s">
        <v>66</v>
      </c>
      <c r="F24" s="15">
        <v>1</v>
      </c>
      <c r="G24" s="16">
        <v>12000</v>
      </c>
      <c r="H24" s="16">
        <f t="shared" si="1"/>
        <v>12000</v>
      </c>
      <c r="I24" s="14">
        <v>329</v>
      </c>
      <c r="J24" s="19" t="s">
        <v>59</v>
      </c>
      <c r="K24" s="14" t="s">
        <v>13</v>
      </c>
    </row>
    <row r="25" spans="1:11" ht="36" x14ac:dyDescent="0.25">
      <c r="A25" s="18">
        <v>46156</v>
      </c>
      <c r="B25" s="20" t="s">
        <v>53</v>
      </c>
      <c r="C25" s="19">
        <v>9929290</v>
      </c>
      <c r="D25" s="14" t="s">
        <v>0</v>
      </c>
      <c r="E25" s="14" t="s">
        <v>67</v>
      </c>
      <c r="F25" s="15">
        <v>1</v>
      </c>
      <c r="G25" s="16">
        <v>893.3</v>
      </c>
      <c r="H25" s="16">
        <f t="shared" si="1"/>
        <v>893.3</v>
      </c>
      <c r="I25" s="14">
        <v>113</v>
      </c>
      <c r="J25" s="19" t="s">
        <v>60</v>
      </c>
      <c r="K25" s="14" t="s">
        <v>13</v>
      </c>
    </row>
    <row r="26" spans="1:11" ht="18" x14ac:dyDescent="0.25">
      <c r="A26" s="18">
        <v>46156</v>
      </c>
      <c r="B26" s="14" t="s">
        <v>54</v>
      </c>
      <c r="C26" s="19">
        <v>115815341</v>
      </c>
      <c r="D26" s="14" t="s">
        <v>22</v>
      </c>
      <c r="E26" s="14" t="s">
        <v>68</v>
      </c>
      <c r="F26" s="15">
        <v>24</v>
      </c>
      <c r="G26" s="16">
        <v>16</v>
      </c>
      <c r="H26" s="16">
        <f t="shared" si="1"/>
        <v>384</v>
      </c>
      <c r="I26" s="14">
        <v>254</v>
      </c>
      <c r="J26" s="14" t="s">
        <v>61</v>
      </c>
      <c r="K26" s="14" t="s">
        <v>13</v>
      </c>
    </row>
    <row r="27" spans="1:11" ht="27" x14ac:dyDescent="0.25">
      <c r="A27" s="18">
        <v>46156</v>
      </c>
      <c r="B27" s="14" t="s">
        <v>74</v>
      </c>
      <c r="C27" s="19">
        <v>25018760</v>
      </c>
      <c r="D27" s="14" t="s">
        <v>69</v>
      </c>
      <c r="E27" s="14" t="s">
        <v>88</v>
      </c>
      <c r="F27" s="15">
        <v>200</v>
      </c>
      <c r="G27" s="16">
        <v>5.7</v>
      </c>
      <c r="H27" s="16">
        <f>ROUND(G27*F27,2)</f>
        <v>1140</v>
      </c>
      <c r="I27" s="14">
        <v>268</v>
      </c>
      <c r="J27" s="14" t="s">
        <v>81</v>
      </c>
      <c r="K27" s="14" t="s">
        <v>13</v>
      </c>
    </row>
    <row r="28" spans="1:11" x14ac:dyDescent="0.25">
      <c r="H28" s="11"/>
    </row>
    <row r="32" spans="1:11" ht="18.75" customHeight="1" x14ac:dyDescent="0.25"/>
    <row r="33" spans="1:11" ht="53.25" customHeight="1" x14ac:dyDescent="0.25">
      <c r="A33" s="21" t="s">
        <v>23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73.5" x14ac:dyDescent="0.25">
      <c r="A34" s="1" t="s">
        <v>2</v>
      </c>
      <c r="B34" s="3" t="s">
        <v>8</v>
      </c>
      <c r="C34" s="1" t="s">
        <v>3</v>
      </c>
      <c r="D34" s="1" t="s">
        <v>4</v>
      </c>
      <c r="E34" s="1" t="s">
        <v>5</v>
      </c>
      <c r="F34" s="10" t="s">
        <v>6</v>
      </c>
      <c r="G34" s="1" t="s">
        <v>7</v>
      </c>
      <c r="H34" s="2" t="s">
        <v>14</v>
      </c>
      <c r="I34" s="10" t="s">
        <v>10</v>
      </c>
      <c r="J34" s="3" t="s">
        <v>11</v>
      </c>
      <c r="K34" s="3" t="s">
        <v>12</v>
      </c>
    </row>
    <row r="35" spans="1:11" ht="36" x14ac:dyDescent="0.25">
      <c r="A35" s="18">
        <v>46157</v>
      </c>
      <c r="B35" s="14" t="s">
        <v>75</v>
      </c>
      <c r="C35" s="19">
        <v>332917</v>
      </c>
      <c r="D35" s="14" t="s">
        <v>70</v>
      </c>
      <c r="E35" s="14" t="s">
        <v>89</v>
      </c>
      <c r="F35" s="15">
        <v>1</v>
      </c>
      <c r="G35" s="16">
        <v>1290</v>
      </c>
      <c r="H35" s="16">
        <f t="shared" ref="H35:H40" si="2">ROUND(G35*F35,2)</f>
        <v>1290</v>
      </c>
      <c r="I35" s="14">
        <v>165</v>
      </c>
      <c r="J35" s="14" t="s">
        <v>82</v>
      </c>
      <c r="K35" s="14" t="s">
        <v>13</v>
      </c>
    </row>
    <row r="36" spans="1:11" ht="36" x14ac:dyDescent="0.25">
      <c r="A36" s="18">
        <v>46157</v>
      </c>
      <c r="B36" s="14" t="s">
        <v>76</v>
      </c>
      <c r="C36" s="19">
        <v>109842901</v>
      </c>
      <c r="D36" s="14" t="s">
        <v>71</v>
      </c>
      <c r="E36" s="14" t="s">
        <v>90</v>
      </c>
      <c r="F36" s="15">
        <v>1</v>
      </c>
      <c r="G36" s="16">
        <v>380</v>
      </c>
      <c r="H36" s="16">
        <f t="shared" si="2"/>
        <v>380</v>
      </c>
      <c r="I36" s="14">
        <v>326</v>
      </c>
      <c r="J36" s="14" t="s">
        <v>83</v>
      </c>
      <c r="K36" s="14" t="s">
        <v>13</v>
      </c>
    </row>
    <row r="37" spans="1:11" ht="36" x14ac:dyDescent="0.25">
      <c r="A37" s="13">
        <v>46157</v>
      </c>
      <c r="B37" s="14" t="s">
        <v>77</v>
      </c>
      <c r="C37" s="15">
        <v>332917</v>
      </c>
      <c r="D37" s="14" t="s">
        <v>70</v>
      </c>
      <c r="E37" s="14" t="s">
        <v>91</v>
      </c>
      <c r="F37" s="15">
        <v>1</v>
      </c>
      <c r="G37" s="16">
        <v>1650</v>
      </c>
      <c r="H37" s="16">
        <f t="shared" si="2"/>
        <v>1650</v>
      </c>
      <c r="I37" s="14">
        <v>165</v>
      </c>
      <c r="J37" s="19" t="s">
        <v>84</v>
      </c>
      <c r="K37" s="14" t="s">
        <v>13</v>
      </c>
    </row>
    <row r="38" spans="1:11" ht="36" x14ac:dyDescent="0.25">
      <c r="A38" s="13">
        <v>46157</v>
      </c>
      <c r="B38" s="20" t="s">
        <v>78</v>
      </c>
      <c r="C38" s="19">
        <v>332917</v>
      </c>
      <c r="D38" s="14" t="s">
        <v>70</v>
      </c>
      <c r="E38" s="14" t="s">
        <v>92</v>
      </c>
      <c r="F38" s="15">
        <v>1</v>
      </c>
      <c r="G38" s="16">
        <v>1750</v>
      </c>
      <c r="H38" s="16">
        <f t="shared" si="2"/>
        <v>1750</v>
      </c>
      <c r="I38" s="14">
        <v>165</v>
      </c>
      <c r="J38" s="19" t="s">
        <v>85</v>
      </c>
      <c r="K38" s="14" t="s">
        <v>13</v>
      </c>
    </row>
    <row r="39" spans="1:11" ht="36" x14ac:dyDescent="0.25">
      <c r="A39" s="13">
        <v>46157</v>
      </c>
      <c r="B39" s="20" t="s">
        <v>79</v>
      </c>
      <c r="C39" s="19">
        <v>332917</v>
      </c>
      <c r="D39" s="14" t="s">
        <v>70</v>
      </c>
      <c r="E39" s="14" t="s">
        <v>93</v>
      </c>
      <c r="F39" s="15">
        <v>1</v>
      </c>
      <c r="G39" s="16">
        <v>1750</v>
      </c>
      <c r="H39" s="16">
        <f t="shared" si="2"/>
        <v>1750</v>
      </c>
      <c r="I39" s="14">
        <v>165</v>
      </c>
      <c r="J39" s="19" t="s">
        <v>86</v>
      </c>
      <c r="K39" s="14" t="s">
        <v>13</v>
      </c>
    </row>
    <row r="40" spans="1:11" ht="63" x14ac:dyDescent="0.25">
      <c r="A40" s="13">
        <v>46157</v>
      </c>
      <c r="B40" s="20" t="s">
        <v>111</v>
      </c>
      <c r="C40" s="15">
        <v>37391917</v>
      </c>
      <c r="D40" s="14" t="s">
        <v>113</v>
      </c>
      <c r="E40" s="14" t="s">
        <v>114</v>
      </c>
      <c r="F40" s="15">
        <v>3</v>
      </c>
      <c r="G40" s="16">
        <v>4257</v>
      </c>
      <c r="H40" s="16">
        <f t="shared" si="2"/>
        <v>12771</v>
      </c>
      <c r="I40" s="14">
        <v>328</v>
      </c>
      <c r="J40" s="19">
        <v>27588386</v>
      </c>
      <c r="K40" s="14" t="s">
        <v>116</v>
      </c>
    </row>
    <row r="43" spans="1:11" x14ac:dyDescent="0.25">
      <c r="H43" s="11"/>
    </row>
    <row r="44" spans="1:11" x14ac:dyDescent="0.25">
      <c r="G44" s="12"/>
    </row>
    <row r="45" spans="1:11" ht="51.75" customHeight="1" x14ac:dyDescent="0.25">
      <c r="A45" s="21" t="s">
        <v>23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ht="73.5" x14ac:dyDescent="0.25">
      <c r="A46" s="1" t="s">
        <v>2</v>
      </c>
      <c r="B46" s="3" t="s">
        <v>8</v>
      </c>
      <c r="C46" s="1" t="s">
        <v>3</v>
      </c>
      <c r="D46" s="1" t="s">
        <v>4</v>
      </c>
      <c r="E46" s="1" t="s">
        <v>5</v>
      </c>
      <c r="F46" s="10" t="s">
        <v>6</v>
      </c>
      <c r="G46" s="1" t="s">
        <v>7</v>
      </c>
      <c r="H46" s="2" t="s">
        <v>14</v>
      </c>
      <c r="I46" s="10" t="s">
        <v>10</v>
      </c>
      <c r="J46" s="3" t="s">
        <v>11</v>
      </c>
      <c r="K46" s="3" t="s">
        <v>12</v>
      </c>
    </row>
    <row r="47" spans="1:11" ht="69" customHeight="1" x14ac:dyDescent="0.25">
      <c r="A47" s="13">
        <v>46157</v>
      </c>
      <c r="B47" s="20" t="s">
        <v>112</v>
      </c>
      <c r="C47" s="15">
        <v>37391917</v>
      </c>
      <c r="D47" s="14" t="s">
        <v>113</v>
      </c>
      <c r="E47" s="14" t="s">
        <v>115</v>
      </c>
      <c r="F47" s="15">
        <v>5</v>
      </c>
      <c r="G47" s="22">
        <v>617</v>
      </c>
      <c r="H47" s="16">
        <f t="shared" ref="H47:H48" si="3">G47*F47</f>
        <v>3085</v>
      </c>
      <c r="I47" s="14">
        <v>328</v>
      </c>
      <c r="J47" s="19">
        <v>27588386</v>
      </c>
      <c r="K47" s="14" t="s">
        <v>116</v>
      </c>
    </row>
    <row r="48" spans="1:11" ht="51" customHeight="1" x14ac:dyDescent="0.25">
      <c r="A48" s="13">
        <v>46160</v>
      </c>
      <c r="B48" s="20" t="s">
        <v>80</v>
      </c>
      <c r="C48" s="19">
        <v>69738033</v>
      </c>
      <c r="D48" s="14" t="s">
        <v>72</v>
      </c>
      <c r="E48" s="14" t="s">
        <v>73</v>
      </c>
      <c r="F48" s="15">
        <v>1</v>
      </c>
      <c r="G48" s="16">
        <v>864</v>
      </c>
      <c r="H48" s="16">
        <f t="shared" si="3"/>
        <v>864</v>
      </c>
      <c r="I48" s="14">
        <v>199</v>
      </c>
      <c r="J48" s="19" t="s">
        <v>87</v>
      </c>
      <c r="K48" s="14" t="s">
        <v>13</v>
      </c>
    </row>
    <row r="49" spans="1:11" ht="31.5" customHeight="1" x14ac:dyDescent="0.25">
      <c r="A49" s="18">
        <v>46160</v>
      </c>
      <c r="B49" s="14" t="s">
        <v>97</v>
      </c>
      <c r="C49" s="19">
        <v>94543100</v>
      </c>
      <c r="D49" s="14" t="s">
        <v>94</v>
      </c>
      <c r="E49" s="14" t="s">
        <v>102</v>
      </c>
      <c r="F49" s="15">
        <v>7</v>
      </c>
      <c r="G49" s="16">
        <v>100</v>
      </c>
      <c r="H49" s="16">
        <f t="shared" ref="H49:H54" si="4">G49*F49</f>
        <v>700</v>
      </c>
      <c r="I49" s="14">
        <v>169</v>
      </c>
      <c r="J49" s="14" t="s">
        <v>99</v>
      </c>
      <c r="K49" s="14" t="s">
        <v>13</v>
      </c>
    </row>
    <row r="50" spans="1:11" ht="31.5" customHeight="1" x14ac:dyDescent="0.25">
      <c r="A50" s="18">
        <v>46160</v>
      </c>
      <c r="B50" s="14" t="s">
        <v>97</v>
      </c>
      <c r="C50" s="19">
        <v>94543100</v>
      </c>
      <c r="D50" s="14" t="s">
        <v>94</v>
      </c>
      <c r="E50" s="14" t="s">
        <v>96</v>
      </c>
      <c r="F50" s="15">
        <v>6</v>
      </c>
      <c r="G50" s="16">
        <v>30</v>
      </c>
      <c r="H50" s="16">
        <f t="shared" si="4"/>
        <v>180</v>
      </c>
      <c r="I50" s="14">
        <v>169</v>
      </c>
      <c r="J50" s="14" t="s">
        <v>99</v>
      </c>
      <c r="K50" s="14" t="s">
        <v>13</v>
      </c>
    </row>
    <row r="51" spans="1:11" ht="18" x14ac:dyDescent="0.25">
      <c r="A51" s="13">
        <v>46160</v>
      </c>
      <c r="B51" s="14" t="s">
        <v>98</v>
      </c>
      <c r="C51" s="15">
        <v>5686776</v>
      </c>
      <c r="D51" s="14" t="s">
        <v>95</v>
      </c>
      <c r="E51" s="14" t="s">
        <v>108</v>
      </c>
      <c r="F51" s="15">
        <v>200</v>
      </c>
      <c r="G51" s="16">
        <v>8.5</v>
      </c>
      <c r="H51" s="16">
        <f t="shared" si="4"/>
        <v>1700</v>
      </c>
      <c r="I51" s="14">
        <v>122</v>
      </c>
      <c r="J51" s="19" t="s">
        <v>100</v>
      </c>
      <c r="K51" s="14" t="s">
        <v>13</v>
      </c>
    </row>
    <row r="52" spans="1:11" ht="18" x14ac:dyDescent="0.25">
      <c r="A52" s="13">
        <v>46160</v>
      </c>
      <c r="B52" s="20" t="s">
        <v>98</v>
      </c>
      <c r="C52" s="19">
        <v>5686776</v>
      </c>
      <c r="D52" s="14" t="s">
        <v>95</v>
      </c>
      <c r="E52" s="14" t="s">
        <v>103</v>
      </c>
      <c r="F52" s="15">
        <v>200</v>
      </c>
      <c r="G52" s="16">
        <v>7</v>
      </c>
      <c r="H52" s="16">
        <f t="shared" si="4"/>
        <v>1400</v>
      </c>
      <c r="I52" s="14">
        <v>122</v>
      </c>
      <c r="J52" s="19" t="s">
        <v>100</v>
      </c>
      <c r="K52" s="14" t="s">
        <v>13</v>
      </c>
    </row>
    <row r="53" spans="1:11" ht="27" x14ac:dyDescent="0.25">
      <c r="A53" s="13">
        <v>46161</v>
      </c>
      <c r="B53" s="20" t="s">
        <v>104</v>
      </c>
      <c r="C53" s="19">
        <v>4925343</v>
      </c>
      <c r="D53" s="14" t="s">
        <v>9</v>
      </c>
      <c r="E53" s="14" t="s">
        <v>109</v>
      </c>
      <c r="F53" s="15">
        <v>1</v>
      </c>
      <c r="G53" s="16">
        <v>3760</v>
      </c>
      <c r="H53" s="16">
        <f t="shared" si="4"/>
        <v>3760</v>
      </c>
      <c r="I53" s="14">
        <v>153</v>
      </c>
      <c r="J53" s="19" t="s">
        <v>106</v>
      </c>
      <c r="K53" s="14" t="s">
        <v>13</v>
      </c>
    </row>
    <row r="54" spans="1:11" ht="36" x14ac:dyDescent="0.25">
      <c r="A54" s="13">
        <v>46162</v>
      </c>
      <c r="B54" s="20" t="s">
        <v>105</v>
      </c>
      <c r="C54" s="19">
        <v>106373196</v>
      </c>
      <c r="D54" s="14" t="s">
        <v>101</v>
      </c>
      <c r="E54" s="14" t="s">
        <v>110</v>
      </c>
      <c r="F54" s="15">
        <v>200</v>
      </c>
      <c r="G54" s="16">
        <v>7.5</v>
      </c>
      <c r="H54" s="16">
        <f t="shared" si="4"/>
        <v>1500</v>
      </c>
      <c r="I54" s="14">
        <v>268</v>
      </c>
      <c r="J54" s="19" t="s">
        <v>107</v>
      </c>
      <c r="K54" s="14" t="s">
        <v>13</v>
      </c>
    </row>
  </sheetData>
  <mergeCells count="4">
    <mergeCell ref="A1:K1"/>
    <mergeCell ref="A18:K18"/>
    <mergeCell ref="A33:K33"/>
    <mergeCell ref="A45:K45"/>
  </mergeCells>
  <phoneticPr fontId="6" type="noConversion"/>
  <pageMargins left="0.70866141732283461" right="0.70866141732283461" top="1.3888888888888888" bottom="0.74803149606299213" header="0.31496062992125984" footer="0.31496062992125984"/>
  <pageSetup orientation="landscape" horizontalDpi="4294967292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Compras</cp:lastModifiedBy>
  <cp:lastPrinted>2026-05-28T21:56:37Z</cp:lastPrinted>
  <dcterms:created xsi:type="dcterms:W3CDTF">2023-01-25T15:09:17Z</dcterms:created>
  <dcterms:modified xsi:type="dcterms:W3CDTF">2026-05-28T21:59:25Z</dcterms:modified>
</cp:coreProperties>
</file>