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EFE_COMPRAS\Desktop\analista-compartida\7. ARCHIVOS COMPRAS 2026\INFORMACIÓN PÚBLICA\7. Julio 2026\"/>
    </mc:Choice>
  </mc:AlternateContent>
  <xr:revisionPtr revIDLastSave="0" documentId="13_ncr:1_{386F2FC7-AA98-4FBB-A73D-6B56A10DB4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H51" i="1"/>
  <c r="H25" i="1"/>
  <c r="H62" i="1"/>
  <c r="H61" i="1"/>
  <c r="H60" i="1"/>
  <c r="H32" i="1"/>
  <c r="H19" i="1"/>
  <c r="H20" i="1"/>
  <c r="H21" i="1"/>
  <c r="H22" i="1"/>
  <c r="H23" i="1"/>
  <c r="H24" i="1"/>
  <c r="H18" i="1"/>
  <c r="H10" i="1"/>
  <c r="H44" i="1" l="1"/>
  <c r="H37" i="1"/>
  <c r="H33" i="1"/>
  <c r="H34" i="1"/>
  <c r="H35" i="1"/>
  <c r="H36" i="1"/>
  <c r="H8" i="1"/>
  <c r="H46" i="1"/>
  <c r="H47" i="1"/>
  <c r="H48" i="1"/>
  <c r="H49" i="1"/>
  <c r="H50" i="1"/>
  <c r="H45" i="1"/>
  <c r="H4" i="1"/>
  <c r="H5" i="1"/>
  <c r="H6" i="1"/>
  <c r="H7" i="1"/>
  <c r="H9" i="1"/>
  <c r="H3" i="1"/>
</calcChain>
</file>

<file path=xl/sharedStrings.xml><?xml version="1.0" encoding="utf-8"?>
<sst xmlns="http://schemas.openxmlformats.org/spreadsheetml/2006/main" count="234" uniqueCount="128">
  <si>
    <t>TELECOMUNICACIONES DE GUATEMALA, SOCIEDAD ANONIMA</t>
  </si>
  <si>
    <t>FECHA DE COMPRA</t>
  </si>
  <si>
    <t>NIT</t>
  </si>
  <si>
    <t>PROVEEDOR</t>
  </si>
  <si>
    <t>DESCRIPCIÓN DE COMPRA</t>
  </si>
  <si>
    <t>CANTIDAD</t>
  </si>
  <si>
    <t>PRECIO UNITARIO</t>
  </si>
  <si>
    <t>NÚMERO DE FACTURA</t>
  </si>
  <si>
    <t>RICOH DE GUATEMALA, SOCIEDAD ANONIMA</t>
  </si>
  <si>
    <t>RENGLÓN</t>
  </si>
  <si>
    <t>NPG/ CONCURSO</t>
  </si>
  <si>
    <t>MODALIDAD DE COMPRA</t>
  </si>
  <si>
    <t>Baja Cuantía</t>
  </si>
  <si>
    <t>MONTO TOTAL</t>
  </si>
  <si>
    <t>Casos de Excepción</t>
  </si>
  <si>
    <t>MARMOL ALFREDO ORLANDO</t>
  </si>
  <si>
    <t>GUAJARDO CARRASCO PABLO ANTONIO</t>
  </si>
  <si>
    <t>COMPAÑIA DEL AGUA DEL MARISCAL, SOCIEDAD ANONIMA</t>
  </si>
  <si>
    <t>AROMATIZA, SOCIEDAD ANONIMA</t>
  </si>
  <si>
    <t>637672K</t>
  </si>
  <si>
    <t>CONTRALORIA GENERAL DE CUENTAS</t>
  </si>
  <si>
    <t>EMPRESA MUNICIPAL DE AGUA DE LA CIUDAD DE GUATEMALA</t>
  </si>
  <si>
    <t>VÉLIZ CAAL PORTILLO GLENDA ROSIBEL</t>
  </si>
  <si>
    <t>EMPRESA ELECTRICA DE GUATEMALA SOCIEDAD ANONIMA</t>
  </si>
  <si>
    <t>Refacción; Tipo: Alimento; Ración.</t>
  </si>
  <si>
    <t>PAPELES Y CONSUMIBLES, SOCIEDAD ANONIMA</t>
  </si>
  <si>
    <t>DISTRIBUIDORA JALAPEÑA, SOCIEDAD ANONIMA</t>
  </si>
  <si>
    <t>Agua: Clase: Purificada; Garrafón.</t>
  </si>
  <si>
    <r>
      <rPr>
        <b/>
        <sz val="7.5"/>
        <color theme="1"/>
        <rFont val="Arial"/>
        <family val="2"/>
      </rPr>
      <t>ARTÍCULO 10, NUMERAL 11 - LEY DE ACCESO A LA INFORMACIÓN PÚBLICA -</t>
    </r>
    <r>
      <rPr>
        <sz val="7.5"/>
        <color theme="1"/>
        <rFont val="Arial"/>
        <family val="2"/>
      </rPr>
      <t xml:space="preserve">
Contratación de bienes y servicios.
</t>
    </r>
    <r>
      <rPr>
        <b/>
        <sz val="7.5"/>
        <color theme="1"/>
        <rFont val="Arial"/>
        <family val="2"/>
      </rPr>
      <t>DIRECCIÓN ADMINISTRATIVA Y FINANCIERA
SUBDIRECCIÓN ADMINISTRATIVA</t>
    </r>
    <r>
      <rPr>
        <sz val="7.5"/>
        <color theme="1"/>
        <rFont val="Arial"/>
        <family val="2"/>
      </rPr>
      <t xml:space="preserve">
Información del 01 al 31 de julio de 2026.</t>
    </r>
  </si>
  <si>
    <t>URBINA GUTIERREZ LEON ANA JULISSA</t>
  </si>
  <si>
    <t>INTELIDENT, SOCIEDAD ANONIMA</t>
  </si>
  <si>
    <t>UNO GUATEMALA, SOCIEDAD ANONIMA</t>
  </si>
  <si>
    <t>OD GUATEMALA Y COMPAÑIA LIMITADA</t>
  </si>
  <si>
    <t>Combustible; Monto: Q.100.00; Tipo: Cupón de combustible; Cupón.</t>
  </si>
  <si>
    <t>Servicio de elaboración de un (01) arreglo floral tipo abanico, el cual fue remitido al Ministerio de la Defensa Nacional como muestra institucional de reconocimiento y cortesía protocolaria, en el marco de la conmemoración del Día del Ejército de Guatemala y del 155 aniversario de la Gesta Revolucionaria de 1871, fecha reconocida cada 30 de junio en el calendario cívico nacional.</t>
  </si>
  <si>
    <t>Servicio de alcantarillado según No. de Medidor 13607040, correspondiente al mes de junio de 2026.</t>
  </si>
  <si>
    <t>Servicio de agua potable y alcantarillado, según No. de Medidor 52028439, correspondiente al mes de junio de 2026.</t>
  </si>
  <si>
    <t>Cinta; Acabados: Con gancho metálico; Estilo: Liso; Material: Macramé; Uso: Portagafete; Unidad.</t>
  </si>
  <si>
    <t>Combustible; Monto: Q50.00; Tipo: Cupón de combustible; Cupón.</t>
  </si>
  <si>
    <t>Caja chica (caja para dinero); Compartimentos: 1 para billetes y 3 para monedas; Material: Metal; Unidad.</t>
  </si>
  <si>
    <t>6A325ECF - 2208317750</t>
  </si>
  <si>
    <t>570D9D9E - 3038072744</t>
  </si>
  <si>
    <t>FCF5B60C - 1147422778</t>
  </si>
  <si>
    <t>50B0C68B - 1849706264</t>
  </si>
  <si>
    <t>A3753E23 - 3536800198</t>
  </si>
  <si>
    <t>F9814212 - 2337819139</t>
  </si>
  <si>
    <t>7F0AF61C - 2088193560</t>
  </si>
  <si>
    <t>E586380078</t>
  </si>
  <si>
    <t>E586412239</t>
  </si>
  <si>
    <t>E586452168</t>
  </si>
  <si>
    <t>E586453768</t>
  </si>
  <si>
    <t>E586474676</t>
  </si>
  <si>
    <t>E586534555</t>
  </si>
  <si>
    <t>E586565388</t>
  </si>
  <si>
    <t>YAPE INVERSIONES, SOCIEDAD ANÓNIMA</t>
  </si>
  <si>
    <t>Azúcar; Clase: Dietética; Sobre: 1 Gramos.</t>
  </si>
  <si>
    <t>Servicio de señal de televisión por cable, correspondiente al mes de junio de 2026.</t>
  </si>
  <si>
    <t>Servicio de telefonía fija mediante el número 2496-2900, correspondiente al período del 02 de junio al 01 de julio de 2026.</t>
  </si>
  <si>
    <t>Servicio de agua potable que presta la Compañía del Agua del Mariscal, según cuenta 8-1241, correspondiente al período del 04 de junio al 03 de julio de 2026.</t>
  </si>
  <si>
    <t>Servicio de telefonía móvil que incluye cinco (5) líneas celulares, correspondiente al período del 02 de junio al 01 de julio de 2026.</t>
  </si>
  <si>
    <t>58D2097A - 2483503634</t>
  </si>
  <si>
    <t>F411A01A - 926041483</t>
  </si>
  <si>
    <t>DCAC5DD6 - 651119477</t>
  </si>
  <si>
    <t>557394AE - 3026796923</t>
  </si>
  <si>
    <t>AD170AA8 - 1666925486</t>
  </si>
  <si>
    <t>E586720731</t>
  </si>
  <si>
    <t>E586578129</t>
  </si>
  <si>
    <t>E586583777</t>
  </si>
  <si>
    <t>E586587896</t>
  </si>
  <si>
    <t>E586654208</t>
  </si>
  <si>
    <t>Servicio de extracción de basura, en uso del INEES, correspondiente al mes de junio de 2026.</t>
  </si>
  <si>
    <t>2E5F6FDC - 2435731345</t>
  </si>
  <si>
    <t>E586765042</t>
  </si>
  <si>
    <t>JIREH AIRE ACONDICIONADO, S.A.</t>
  </si>
  <si>
    <t>Servicio de mantenimiento a dos (02) unidades de aire acondicionado, manejadora y condensadora, tipo mini split.</t>
  </si>
  <si>
    <t>683DED10 - 4151201059</t>
  </si>
  <si>
    <t>5D9F2404 - 631457077</t>
  </si>
  <si>
    <t>E586671412</t>
  </si>
  <si>
    <t>E586709061</t>
  </si>
  <si>
    <t>Arrendamiento de dos (02) equipos multifuncionales durante el mes de julio de 2026.</t>
  </si>
  <si>
    <t>500174D7 - 1892501682</t>
  </si>
  <si>
    <t>E586718443</t>
  </si>
  <si>
    <t>LEPE DIAZ RUDY ABELARDO</t>
  </si>
  <si>
    <t xml:space="preserve">Servicio de aromatización de dos (02) oficinas, desodorización y aromatización de once (11) sanitarios, correspondiente al mes de julio de 2026. </t>
  </si>
  <si>
    <t>Servicio de limpieza, sanitización y purificación de dos (02) cisternas de agua.</t>
  </si>
  <si>
    <t>Repuestos de cartucho de mantenimiento Canon MC-G01 para impresora CANON MAXIFY GX7010, a cargo de la Dirección Administrativa y Financiera, Subdirección de Recursos Humanos y Subdirección de Control Académico del Instituto Nacional de Estudios Estratégico en Seguridad -INEES-.</t>
  </si>
  <si>
    <t>99DA486E - 541476829</t>
  </si>
  <si>
    <t>DA6B069F-3731376719</t>
  </si>
  <si>
    <t>47880E9B - 1088243750</t>
  </si>
  <si>
    <t>E586789243</t>
  </si>
  <si>
    <t>E586915672</t>
  </si>
  <si>
    <t>E586958177</t>
  </si>
  <si>
    <t>Pago de habilitación de cien (100)  hojas movibles para Libro de Actas Administrativas,con correlativo del No. cero cero uno (001) al cien (100).</t>
  </si>
  <si>
    <t>Pago de autorización de cien (100) hojas movibles para Libro de Actas Administrativas, con correlativo del No. cero cero uno (001) al cien (100).</t>
  </si>
  <si>
    <t>Forma 63A No. 5041045 y Recibo No. N-38916438</t>
  </si>
  <si>
    <t>Forma 63A No. 5041049 y Recibo No. N-38916439</t>
  </si>
  <si>
    <t>E587121556</t>
  </si>
  <si>
    <t>E587124369</t>
  </si>
  <si>
    <t>ALMACEN EL TIGRE SOCIEDAD ANONIMA</t>
  </si>
  <si>
    <t>Pago de habilitación de cien (100) hojas movibles para el Libro de Actas del Comité de Ética del INEES, con correlativo No. uno (001) a la cien (100).</t>
  </si>
  <si>
    <t>Pago de autorización de cien (100) hojas movibles para el Libro de Actas del Comité de Ética del INEES, con correlativo No. uno (001) a la cien (100).</t>
  </si>
  <si>
    <t>Servicio de energía eléctrica, según correlativo 1567063 y contador R61068, correspondiente al período del 09 de junio de 2026 al 08 de julio de 2026.</t>
  </si>
  <si>
    <t>Paraguas; Accionamiento: Manual; Ancho (abierto): 60 Pulgadas; Largo: 30 Pulgadas; Material: Impermeable-plástico; Unidad.</t>
  </si>
  <si>
    <t>Forma 63A No. 5041050 y Recibo No. N-38916440</t>
  </si>
  <si>
    <t>Forma 63A No. 5041052 y Recibo No. N-38916441</t>
  </si>
  <si>
    <t>E30A66C0 - 2265270723</t>
  </si>
  <si>
    <t>4BEFE961 - 1484213998</t>
  </si>
  <si>
    <t>E587126094</t>
  </si>
  <si>
    <t>E587127015</t>
  </si>
  <si>
    <t>E587152842</t>
  </si>
  <si>
    <t>E587153164</t>
  </si>
  <si>
    <t>RESTAURANTE AHUMADOS KATOK SOCIEDAD ANONIMA</t>
  </si>
  <si>
    <t>INDUSTRIA MUNDIAL DE RECICLAJE, SOCIEDAD ANONIMA</t>
  </si>
  <si>
    <t> Tinta; Código: Gi-16 c;  Color: Cian;  Uso: Impresora; Unidad.</t>
  </si>
  <si>
    <t xml:space="preserve">	
 Tinta; Código: Gi-16 m;  Color: Magenta;  Uso: Impresora; Unidad.</t>
  </si>
  <si>
    <t>Servicio de Atención y Protocolo (alimentación).</t>
  </si>
  <si>
    <t>Tinta; Código: Gi-16 bk;  Color: Negro;  Uso: Impresora; Unidad.</t>
  </si>
  <si>
    <t>3048B145 - 1629439886</t>
  </si>
  <si>
    <t>3BD1CECF - 1730693528</t>
  </si>
  <si>
    <t>E587270497</t>
  </si>
  <si>
    <t>E587541571</t>
  </si>
  <si>
    <t>Tinta;  Código: Gi-16 y;  Color: Amarillo;  Uso: Impresora; Unidad.</t>
  </si>
  <si>
    <t>Tinta; Código:  211xl; Color:  Tricolor; Uso:  Impresora; Unidad.</t>
  </si>
  <si>
    <t xml:space="preserve">	
Tinta; Código:  210xl; Color:  Negro; Uso:  Impresora; Unidad.</t>
  </si>
  <si>
    <t>UNISUPER, SOCIEDAD ANONIMA</t>
  </si>
  <si>
    <t>Café; Clase: Tostado y molido; Procedencia: Diferentes regiones de guatemala; Tipo: Mejores granos; Paquete.</t>
  </si>
  <si>
    <t>55B0427A - 2329821456</t>
  </si>
  <si>
    <t>E587869909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</si>
</sst>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7.5"/>
      <color theme="1"/>
      <name val="Arial"/>
      <family val="2"/>
    </font>
    <font>
      <b/>
      <sz val="7.5"/>
      <color theme="1"/>
      <name val="Arial"/>
      <family val="2"/>
    </font>
    <font>
      <b/>
      <sz val="6.5"/>
      <color theme="1"/>
      <name val="Calibri"/>
      <family val="2"/>
      <scheme val="minor"/>
    </font>
    <font>
      <b/>
      <sz val="6.5"/>
      <name val="Calibri"/>
      <family val="2"/>
      <scheme val="minor"/>
    </font>
    <font>
      <sz val="6.5"/>
      <color theme="1"/>
      <name val="Calibri"/>
      <family val="2"/>
      <scheme val="minor"/>
    </font>
    <font>
      <sz val="8"/>
      <name val="Calibri"/>
      <family val="2"/>
      <scheme val="minor"/>
    </font>
    <font>
      <sz val="6.5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6">
    <xf numFmtId="0" fontId="0" fillId="0" borderId="0" xfId="0"/>
    <xf numFmtId="0" fontId="3" fillId="2" borderId="3" xfId="0" applyFont="1" applyFill="1" applyBorder="1" applyAlignment="1">
      <alignment horizontal="center" vertical="center" wrapText="1"/>
    </xf>
    <xf numFmtId="1" fontId="3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0" fillId="3" borderId="0" xfId="0" applyFill="1"/>
    <xf numFmtId="0" fontId="3" fillId="2" borderId="3" xfId="0" applyFont="1" applyFill="1" applyBorder="1" applyAlignment="1">
      <alignment horizontal="center" vertical="center" textRotation="255"/>
    </xf>
    <xf numFmtId="164" fontId="0" fillId="0" borderId="0" xfId="0" applyNumberFormat="1"/>
    <xf numFmtId="44" fontId="0" fillId="0" borderId="0" xfId="0" applyNumberFormat="1"/>
    <xf numFmtId="44" fontId="8" fillId="0" borderId="1" xfId="1" applyFont="1" applyFill="1" applyBorder="1" applyAlignment="1">
      <alignment horizontal="center" vertical="center" wrapText="1"/>
    </xf>
    <xf numFmtId="11" fontId="5" fillId="0" borderId="0" xfId="0" applyNumberFormat="1" applyFont="1" applyAlignment="1">
      <alignment horizontal="center" vertical="center" wrapText="1"/>
    </xf>
    <xf numFmtId="8" fontId="5" fillId="0" borderId="0" xfId="0" applyNumberFormat="1" applyFont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68"/>
  <sheetViews>
    <sheetView tabSelected="1" view="pageLayout" topLeftCell="A57" zoomScaleNormal="100" workbookViewId="0">
      <selection activeCell="J68" sqref="J68"/>
    </sheetView>
  </sheetViews>
  <sheetFormatPr baseColWidth="10" defaultRowHeight="15" x14ac:dyDescent="0.25"/>
  <cols>
    <col min="1" max="1" width="8.7109375" customWidth="1"/>
    <col min="2" max="2" width="9.5703125" customWidth="1"/>
    <col min="3" max="3" width="8.7109375" customWidth="1"/>
    <col min="4" max="4" width="18.85546875" customWidth="1"/>
    <col min="5" max="5" width="24.42578125" customWidth="1"/>
    <col min="6" max="6" width="6.7109375" customWidth="1"/>
    <col min="7" max="7" width="9.42578125" bestFit="1" customWidth="1"/>
    <col min="8" max="8" width="12" bestFit="1" customWidth="1"/>
    <col min="9" max="9" width="3.28515625" bestFit="1" customWidth="1"/>
    <col min="10" max="10" width="9.7109375" customWidth="1"/>
    <col min="11" max="11" width="10.42578125" customWidth="1"/>
    <col min="12" max="12" width="11.7109375" customWidth="1"/>
    <col min="13" max="13" width="9.140625" customWidth="1"/>
    <col min="14" max="14" width="3.5703125" customWidth="1"/>
  </cols>
  <sheetData>
    <row r="1" spans="1:11" ht="57" customHeight="1" x14ac:dyDescent="0.2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75.75" customHeight="1" x14ac:dyDescent="0.25">
      <c r="A2" s="1" t="s">
        <v>1</v>
      </c>
      <c r="B2" s="3" t="s">
        <v>7</v>
      </c>
      <c r="C2" s="1" t="s">
        <v>2</v>
      </c>
      <c r="D2" s="1" t="s">
        <v>3</v>
      </c>
      <c r="E2" s="1" t="s">
        <v>4</v>
      </c>
      <c r="F2" s="10" t="s">
        <v>5</v>
      </c>
      <c r="G2" s="1" t="s">
        <v>6</v>
      </c>
      <c r="H2" s="2" t="s">
        <v>13</v>
      </c>
      <c r="I2" s="10" t="s">
        <v>9</v>
      </c>
      <c r="J2" s="3" t="s">
        <v>10</v>
      </c>
      <c r="K2" s="3" t="s">
        <v>11</v>
      </c>
    </row>
    <row r="3" spans="1:11" ht="91.5" customHeight="1" x14ac:dyDescent="0.25">
      <c r="A3" s="16">
        <v>46204</v>
      </c>
      <c r="B3" s="19" t="s">
        <v>40</v>
      </c>
      <c r="C3" s="18">
        <v>6804853</v>
      </c>
      <c r="D3" s="19" t="s">
        <v>29</v>
      </c>
      <c r="E3" s="19" t="s">
        <v>34</v>
      </c>
      <c r="F3" s="22">
        <v>1</v>
      </c>
      <c r="G3" s="20">
        <v>650</v>
      </c>
      <c r="H3" s="20">
        <f>G3*F3</f>
        <v>650</v>
      </c>
      <c r="I3" s="19">
        <v>196</v>
      </c>
      <c r="J3" s="23" t="s">
        <v>47</v>
      </c>
      <c r="K3" s="19" t="s">
        <v>12</v>
      </c>
    </row>
    <row r="4" spans="1:11" ht="18" x14ac:dyDescent="0.25">
      <c r="A4" s="16">
        <v>46204</v>
      </c>
      <c r="B4" s="19" t="s">
        <v>41</v>
      </c>
      <c r="C4" s="22">
        <v>17145139</v>
      </c>
      <c r="D4" s="19" t="s">
        <v>22</v>
      </c>
      <c r="E4" s="19" t="s">
        <v>24</v>
      </c>
      <c r="F4" s="22">
        <v>20</v>
      </c>
      <c r="G4" s="24">
        <v>45</v>
      </c>
      <c r="H4" s="20">
        <f t="shared" ref="H4:H8" si="0">G4*F4</f>
        <v>900</v>
      </c>
      <c r="I4" s="19">
        <v>211</v>
      </c>
      <c r="J4" s="23" t="s">
        <v>48</v>
      </c>
      <c r="K4" s="19" t="s">
        <v>12</v>
      </c>
    </row>
    <row r="5" spans="1:11" ht="27" x14ac:dyDescent="0.25">
      <c r="A5" s="21">
        <v>46204</v>
      </c>
      <c r="B5" s="19" t="s">
        <v>42</v>
      </c>
      <c r="C5" s="22">
        <v>3306518</v>
      </c>
      <c r="D5" s="19" t="s">
        <v>21</v>
      </c>
      <c r="E5" s="19" t="s">
        <v>35</v>
      </c>
      <c r="F5" s="22">
        <v>1</v>
      </c>
      <c r="G5" s="24">
        <v>114.63</v>
      </c>
      <c r="H5" s="20">
        <f t="shared" si="0"/>
        <v>114.63</v>
      </c>
      <c r="I5" s="19">
        <v>112</v>
      </c>
      <c r="J5" s="18" t="s">
        <v>49</v>
      </c>
      <c r="K5" s="19" t="s">
        <v>14</v>
      </c>
    </row>
    <row r="6" spans="1:11" ht="36" x14ac:dyDescent="0.25">
      <c r="A6" s="21">
        <v>46204</v>
      </c>
      <c r="B6" s="19" t="s">
        <v>43</v>
      </c>
      <c r="C6" s="18">
        <v>3306518</v>
      </c>
      <c r="D6" s="19" t="s">
        <v>21</v>
      </c>
      <c r="E6" s="19" t="s">
        <v>36</v>
      </c>
      <c r="F6" s="22">
        <v>1</v>
      </c>
      <c r="G6" s="24">
        <v>583.97</v>
      </c>
      <c r="H6" s="20">
        <f t="shared" si="0"/>
        <v>583.97</v>
      </c>
      <c r="I6" s="19">
        <v>112</v>
      </c>
      <c r="J6" s="18" t="s">
        <v>50</v>
      </c>
      <c r="K6" s="19" t="s">
        <v>14</v>
      </c>
    </row>
    <row r="7" spans="1:11" ht="27" x14ac:dyDescent="0.25">
      <c r="A7" s="21">
        <v>46205</v>
      </c>
      <c r="B7" s="17" t="s">
        <v>44</v>
      </c>
      <c r="C7" s="18">
        <v>25018760</v>
      </c>
      <c r="D7" s="19" t="s">
        <v>30</v>
      </c>
      <c r="E7" s="19" t="s">
        <v>37</v>
      </c>
      <c r="F7" s="22">
        <v>200</v>
      </c>
      <c r="G7" s="24">
        <v>5.5</v>
      </c>
      <c r="H7" s="20">
        <f t="shared" si="0"/>
        <v>1100</v>
      </c>
      <c r="I7" s="19">
        <v>232</v>
      </c>
      <c r="J7" s="18" t="s">
        <v>51</v>
      </c>
      <c r="K7" s="19" t="s">
        <v>12</v>
      </c>
    </row>
    <row r="8" spans="1:11" ht="18" x14ac:dyDescent="0.25">
      <c r="A8" s="21">
        <v>46206</v>
      </c>
      <c r="B8" s="19" t="s">
        <v>45</v>
      </c>
      <c r="C8" s="18">
        <v>321052</v>
      </c>
      <c r="D8" s="19" t="s">
        <v>31</v>
      </c>
      <c r="E8" s="19" t="s">
        <v>38</v>
      </c>
      <c r="F8" s="22">
        <v>60</v>
      </c>
      <c r="G8" s="13">
        <v>50</v>
      </c>
      <c r="H8" s="20">
        <f t="shared" si="0"/>
        <v>3000</v>
      </c>
      <c r="I8" s="19">
        <v>262</v>
      </c>
      <c r="J8" s="19" t="s">
        <v>52</v>
      </c>
      <c r="K8" s="19" t="s">
        <v>12</v>
      </c>
    </row>
    <row r="9" spans="1:11" s="9" customFormat="1" ht="18" x14ac:dyDescent="0.25">
      <c r="A9" s="21">
        <v>46206</v>
      </c>
      <c r="B9" s="19" t="s">
        <v>45</v>
      </c>
      <c r="C9" s="18">
        <v>321052</v>
      </c>
      <c r="D9" s="19" t="s">
        <v>31</v>
      </c>
      <c r="E9" s="19" t="s">
        <v>33</v>
      </c>
      <c r="F9" s="22">
        <v>70</v>
      </c>
      <c r="G9" s="20">
        <v>100</v>
      </c>
      <c r="H9" s="20">
        <f>G9*F9</f>
        <v>7000</v>
      </c>
      <c r="I9" s="19">
        <v>262</v>
      </c>
      <c r="J9" s="19" t="s">
        <v>52</v>
      </c>
      <c r="K9" s="19" t="s">
        <v>12</v>
      </c>
    </row>
    <row r="10" spans="1:11" s="9" customFormat="1" ht="27" x14ac:dyDescent="0.25">
      <c r="A10" s="21">
        <v>46206</v>
      </c>
      <c r="B10" s="19" t="s">
        <v>46</v>
      </c>
      <c r="C10" s="18">
        <v>55905412</v>
      </c>
      <c r="D10" s="19" t="s">
        <v>32</v>
      </c>
      <c r="E10" s="19" t="s">
        <v>39</v>
      </c>
      <c r="F10" s="22">
        <v>1</v>
      </c>
      <c r="G10" s="20">
        <v>169</v>
      </c>
      <c r="H10" s="20">
        <f>G10*F10</f>
        <v>169</v>
      </c>
      <c r="I10" s="19">
        <v>291</v>
      </c>
      <c r="J10" s="19" t="s">
        <v>53</v>
      </c>
      <c r="K10" s="19" t="s">
        <v>12</v>
      </c>
    </row>
    <row r="11" spans="1:11" s="9" customFormat="1" x14ac:dyDescent="0.25">
      <c r="A11" s="4"/>
      <c r="B11" s="6"/>
      <c r="C11" s="5"/>
      <c r="D11" s="6"/>
      <c r="E11" s="6"/>
      <c r="F11" s="7"/>
      <c r="G11" s="8"/>
      <c r="H11" s="8"/>
      <c r="I11" s="6"/>
      <c r="J11" s="6"/>
      <c r="K11" s="6"/>
    </row>
    <row r="12" spans="1:11" s="9" customFormat="1" x14ac:dyDescent="0.25">
      <c r="A12" s="4"/>
      <c r="B12" s="6"/>
      <c r="C12" s="5"/>
      <c r="D12" s="6"/>
      <c r="E12" s="6"/>
      <c r="F12" s="7"/>
      <c r="G12" s="8"/>
      <c r="H12" s="8"/>
      <c r="I12" s="6"/>
      <c r="J12" s="6"/>
      <c r="K12" s="6"/>
    </row>
    <row r="13" spans="1:11" s="9" customFormat="1" x14ac:dyDescent="0.25">
      <c r="A13" s="4"/>
      <c r="B13" s="6"/>
      <c r="C13" s="5"/>
      <c r="D13" s="6"/>
      <c r="E13" s="6"/>
      <c r="F13" s="7"/>
      <c r="G13" s="8"/>
      <c r="H13" s="8"/>
      <c r="I13" s="6"/>
      <c r="J13" s="6"/>
      <c r="K13" s="6"/>
    </row>
    <row r="14" spans="1:11" s="9" customFormat="1" x14ac:dyDescent="0.25">
      <c r="A14" s="4"/>
      <c r="B14" s="6"/>
      <c r="C14" s="5"/>
      <c r="D14" s="6"/>
      <c r="E14" s="6"/>
      <c r="F14" s="7"/>
      <c r="G14" s="8"/>
      <c r="H14" s="8"/>
      <c r="I14" s="6"/>
      <c r="J14" s="6"/>
      <c r="K14" s="6"/>
    </row>
    <row r="15" spans="1:11" s="9" customFormat="1" x14ac:dyDescent="0.25">
      <c r="A15" s="4"/>
      <c r="B15" s="6"/>
      <c r="C15" s="5"/>
      <c r="D15" s="6"/>
      <c r="E15" s="6"/>
      <c r="F15" s="7"/>
      <c r="G15" s="8"/>
      <c r="H15" s="8"/>
      <c r="I15" s="6"/>
      <c r="J15" s="6"/>
      <c r="K15" s="6"/>
    </row>
    <row r="16" spans="1:11" s="9" customFormat="1" ht="49.5" customHeight="1" x14ac:dyDescent="0.25">
      <c r="A16" s="25" t="s">
        <v>28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</row>
    <row r="17" spans="1:11" s="9" customFormat="1" ht="72" customHeight="1" x14ac:dyDescent="0.25">
      <c r="A17" s="1" t="s">
        <v>1</v>
      </c>
      <c r="B17" s="3" t="s">
        <v>7</v>
      </c>
      <c r="C17" s="1" t="s">
        <v>2</v>
      </c>
      <c r="D17" s="1" t="s">
        <v>3</v>
      </c>
      <c r="E17" s="1" t="s">
        <v>4</v>
      </c>
      <c r="F17" s="10" t="s">
        <v>5</v>
      </c>
      <c r="G17" s="1" t="s">
        <v>6</v>
      </c>
      <c r="H17" s="2" t="s">
        <v>13</v>
      </c>
      <c r="I17" s="10" t="s">
        <v>9</v>
      </c>
      <c r="J17" s="3" t="s">
        <v>10</v>
      </c>
      <c r="K17" s="3" t="s">
        <v>11</v>
      </c>
    </row>
    <row r="18" spans="1:11" ht="18" x14ac:dyDescent="0.25">
      <c r="A18" s="21">
        <v>46206</v>
      </c>
      <c r="B18" s="19" t="s">
        <v>60</v>
      </c>
      <c r="C18" s="18">
        <v>115815341</v>
      </c>
      <c r="D18" s="19" t="s">
        <v>54</v>
      </c>
      <c r="E18" s="19" t="s">
        <v>55</v>
      </c>
      <c r="F18" s="18">
        <v>1000</v>
      </c>
      <c r="G18" s="20">
        <v>0.28999999999999998</v>
      </c>
      <c r="H18" s="20">
        <f>F18*G18</f>
        <v>290</v>
      </c>
      <c r="I18" s="19">
        <v>211</v>
      </c>
      <c r="J18" s="19" t="s">
        <v>65</v>
      </c>
      <c r="K18" s="19" t="s">
        <v>12</v>
      </c>
    </row>
    <row r="19" spans="1:11" ht="27" x14ac:dyDescent="0.25">
      <c r="A19" s="21">
        <v>46206</v>
      </c>
      <c r="B19" s="19" t="s">
        <v>61</v>
      </c>
      <c r="C19" s="18">
        <v>2329557</v>
      </c>
      <c r="D19" s="19" t="s">
        <v>16</v>
      </c>
      <c r="E19" s="19" t="s">
        <v>56</v>
      </c>
      <c r="F19" s="18">
        <v>1</v>
      </c>
      <c r="G19" s="20">
        <v>185</v>
      </c>
      <c r="H19" s="20">
        <f t="shared" ref="H19:H24" si="1">F19*G19</f>
        <v>185</v>
      </c>
      <c r="I19" s="19">
        <v>113</v>
      </c>
      <c r="J19" s="19" t="s">
        <v>66</v>
      </c>
      <c r="K19" s="19" t="s">
        <v>12</v>
      </c>
    </row>
    <row r="20" spans="1:11" ht="36" x14ac:dyDescent="0.25">
      <c r="A20" s="16">
        <v>46208</v>
      </c>
      <c r="B20" s="19" t="s">
        <v>62</v>
      </c>
      <c r="C20" s="18">
        <v>9929290</v>
      </c>
      <c r="D20" s="19" t="s">
        <v>0</v>
      </c>
      <c r="E20" s="19" t="s">
        <v>57</v>
      </c>
      <c r="F20" s="18">
        <v>1</v>
      </c>
      <c r="G20" s="20">
        <v>1760</v>
      </c>
      <c r="H20" s="20">
        <f t="shared" si="1"/>
        <v>1760</v>
      </c>
      <c r="I20" s="19">
        <v>113</v>
      </c>
      <c r="J20" s="18" t="s">
        <v>67</v>
      </c>
      <c r="K20" s="19" t="s">
        <v>14</v>
      </c>
    </row>
    <row r="21" spans="1:11" ht="45" x14ac:dyDescent="0.25">
      <c r="A21" s="16">
        <v>46209</v>
      </c>
      <c r="B21" s="17" t="s">
        <v>63</v>
      </c>
      <c r="C21" s="18">
        <v>4189795</v>
      </c>
      <c r="D21" s="19" t="s">
        <v>17</v>
      </c>
      <c r="E21" s="19" t="s">
        <v>58</v>
      </c>
      <c r="F21" s="18">
        <v>1</v>
      </c>
      <c r="G21" s="20">
        <v>262</v>
      </c>
      <c r="H21" s="20">
        <f t="shared" si="1"/>
        <v>262</v>
      </c>
      <c r="I21" s="19">
        <v>112</v>
      </c>
      <c r="J21" s="19" t="s">
        <v>68</v>
      </c>
      <c r="K21" s="19" t="s">
        <v>14</v>
      </c>
    </row>
    <row r="22" spans="1:11" ht="36" x14ac:dyDescent="0.25">
      <c r="A22" s="21">
        <v>46209</v>
      </c>
      <c r="B22" s="17" t="s">
        <v>64</v>
      </c>
      <c r="C22" s="18">
        <v>9929290</v>
      </c>
      <c r="D22" s="19" t="s">
        <v>0</v>
      </c>
      <c r="E22" s="19" t="s">
        <v>59</v>
      </c>
      <c r="F22" s="18">
        <v>1</v>
      </c>
      <c r="G22" s="20">
        <v>893.3</v>
      </c>
      <c r="H22" s="20">
        <f t="shared" si="1"/>
        <v>893.3</v>
      </c>
      <c r="I22" s="19">
        <v>113</v>
      </c>
      <c r="J22" s="18" t="s">
        <v>69</v>
      </c>
      <c r="K22" s="19" t="s">
        <v>12</v>
      </c>
    </row>
    <row r="23" spans="1:11" ht="27" x14ac:dyDescent="0.25">
      <c r="A23" s="21">
        <v>46209</v>
      </c>
      <c r="B23" s="17" t="s">
        <v>71</v>
      </c>
      <c r="C23" s="18">
        <v>18112420</v>
      </c>
      <c r="D23" s="19" t="s">
        <v>15</v>
      </c>
      <c r="E23" s="19" t="s">
        <v>70</v>
      </c>
      <c r="F23" s="18">
        <v>1</v>
      </c>
      <c r="G23" s="20">
        <v>60</v>
      </c>
      <c r="H23" s="20">
        <f t="shared" si="1"/>
        <v>60</v>
      </c>
      <c r="I23" s="19">
        <v>115</v>
      </c>
      <c r="J23" s="18" t="s">
        <v>72</v>
      </c>
      <c r="K23" s="19" t="s">
        <v>14</v>
      </c>
    </row>
    <row r="24" spans="1:11" ht="36" x14ac:dyDescent="0.25">
      <c r="A24" s="21">
        <v>46210</v>
      </c>
      <c r="B24" s="19" t="s">
        <v>75</v>
      </c>
      <c r="C24" s="18">
        <v>59269642</v>
      </c>
      <c r="D24" s="19" t="s">
        <v>73</v>
      </c>
      <c r="E24" s="19" t="s">
        <v>74</v>
      </c>
      <c r="F24" s="18">
        <v>2</v>
      </c>
      <c r="G24" s="20">
        <v>450</v>
      </c>
      <c r="H24" s="20">
        <f t="shared" si="1"/>
        <v>900</v>
      </c>
      <c r="I24" s="19">
        <v>169</v>
      </c>
      <c r="J24" s="19" t="s">
        <v>77</v>
      </c>
      <c r="K24" s="19" t="s">
        <v>12</v>
      </c>
    </row>
    <row r="25" spans="1:11" ht="27" x14ac:dyDescent="0.25">
      <c r="A25" s="21">
        <v>46210</v>
      </c>
      <c r="B25" s="19" t="s">
        <v>76</v>
      </c>
      <c r="C25" s="18">
        <v>3306224</v>
      </c>
      <c r="D25" s="19" t="s">
        <v>26</v>
      </c>
      <c r="E25" s="19" t="s">
        <v>27</v>
      </c>
      <c r="F25" s="18">
        <v>46</v>
      </c>
      <c r="G25" s="20">
        <v>16</v>
      </c>
      <c r="H25" s="20">
        <f t="shared" ref="H25" si="2">F25*G25</f>
        <v>736</v>
      </c>
      <c r="I25" s="19">
        <v>211</v>
      </c>
      <c r="J25" s="19" t="s">
        <v>78</v>
      </c>
      <c r="K25" s="19" t="s">
        <v>12</v>
      </c>
    </row>
    <row r="29" spans="1:11" ht="18.75" customHeight="1" x14ac:dyDescent="0.25"/>
    <row r="30" spans="1:11" ht="53.25" customHeight="1" x14ac:dyDescent="0.25">
      <c r="A30" s="25" t="s">
        <v>28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ht="73.5" x14ac:dyDescent="0.25">
      <c r="A31" s="1" t="s">
        <v>1</v>
      </c>
      <c r="B31" s="3" t="s">
        <v>7</v>
      </c>
      <c r="C31" s="1" t="s">
        <v>2</v>
      </c>
      <c r="D31" s="1" t="s">
        <v>3</v>
      </c>
      <c r="E31" s="1" t="s">
        <v>4</v>
      </c>
      <c r="F31" s="10" t="s">
        <v>5</v>
      </c>
      <c r="G31" s="1" t="s">
        <v>6</v>
      </c>
      <c r="H31" s="2" t="s">
        <v>13</v>
      </c>
      <c r="I31" s="10" t="s">
        <v>9</v>
      </c>
      <c r="J31" s="3" t="s">
        <v>10</v>
      </c>
      <c r="K31" s="3" t="s">
        <v>11</v>
      </c>
    </row>
    <row r="32" spans="1:11" ht="27" x14ac:dyDescent="0.25">
      <c r="A32" s="21">
        <v>46210</v>
      </c>
      <c r="B32" s="19" t="s">
        <v>80</v>
      </c>
      <c r="C32" s="18">
        <v>4925343</v>
      </c>
      <c r="D32" s="19" t="s">
        <v>8</v>
      </c>
      <c r="E32" s="19" t="s">
        <v>79</v>
      </c>
      <c r="F32" s="18">
        <v>1</v>
      </c>
      <c r="G32" s="20">
        <v>3760</v>
      </c>
      <c r="H32" s="20">
        <f>ROUND(G32*F32,2)</f>
        <v>3760</v>
      </c>
      <c r="I32" s="19">
        <v>153</v>
      </c>
      <c r="J32" s="19" t="s">
        <v>81</v>
      </c>
      <c r="K32" s="19" t="s">
        <v>12</v>
      </c>
    </row>
    <row r="33" spans="1:11" ht="45" x14ac:dyDescent="0.25">
      <c r="A33" s="21">
        <v>46211</v>
      </c>
      <c r="B33" s="19" t="s">
        <v>86</v>
      </c>
      <c r="C33" s="18">
        <v>69738033</v>
      </c>
      <c r="D33" s="19" t="s">
        <v>18</v>
      </c>
      <c r="E33" s="19" t="s">
        <v>83</v>
      </c>
      <c r="F33" s="18">
        <v>1</v>
      </c>
      <c r="G33" s="20">
        <v>864</v>
      </c>
      <c r="H33" s="20">
        <f t="shared" ref="H33:H37" si="3">ROUND(G33*F33,2)</f>
        <v>864</v>
      </c>
      <c r="I33" s="19">
        <v>199</v>
      </c>
      <c r="J33" s="19" t="s">
        <v>89</v>
      </c>
      <c r="K33" s="19" t="s">
        <v>12</v>
      </c>
    </row>
    <row r="34" spans="1:11" ht="27" x14ac:dyDescent="0.25">
      <c r="A34" s="16">
        <v>46213</v>
      </c>
      <c r="B34" s="19" t="s">
        <v>87</v>
      </c>
      <c r="C34" s="18">
        <v>46840966</v>
      </c>
      <c r="D34" s="19" t="s">
        <v>82</v>
      </c>
      <c r="E34" s="19" t="s">
        <v>84</v>
      </c>
      <c r="F34" s="18">
        <v>1</v>
      </c>
      <c r="G34" s="20">
        <v>6400</v>
      </c>
      <c r="H34" s="20">
        <f t="shared" si="3"/>
        <v>6400</v>
      </c>
      <c r="I34" s="19">
        <v>199</v>
      </c>
      <c r="J34" s="18" t="s">
        <v>90</v>
      </c>
      <c r="K34" s="19" t="s">
        <v>12</v>
      </c>
    </row>
    <row r="35" spans="1:11" ht="81" x14ac:dyDescent="0.25">
      <c r="A35" s="16">
        <v>46213</v>
      </c>
      <c r="B35" s="17" t="s">
        <v>88</v>
      </c>
      <c r="C35" s="18">
        <v>81866879</v>
      </c>
      <c r="D35" s="19" t="s">
        <v>25</v>
      </c>
      <c r="E35" s="19" t="s">
        <v>85</v>
      </c>
      <c r="F35" s="18">
        <v>3</v>
      </c>
      <c r="G35" s="20">
        <v>169</v>
      </c>
      <c r="H35" s="20">
        <f t="shared" si="3"/>
        <v>507</v>
      </c>
      <c r="I35" s="19">
        <v>298</v>
      </c>
      <c r="J35" s="18" t="s">
        <v>91</v>
      </c>
      <c r="K35" s="19" t="s">
        <v>12</v>
      </c>
    </row>
    <row r="36" spans="1:11" ht="36" x14ac:dyDescent="0.25">
      <c r="A36" s="16">
        <v>46216</v>
      </c>
      <c r="B36" s="17" t="s">
        <v>94</v>
      </c>
      <c r="C36" s="18" t="s">
        <v>19</v>
      </c>
      <c r="D36" s="19" t="s">
        <v>20</v>
      </c>
      <c r="E36" s="19" t="s">
        <v>92</v>
      </c>
      <c r="F36" s="18">
        <v>1</v>
      </c>
      <c r="G36" s="20">
        <v>55</v>
      </c>
      <c r="H36" s="20">
        <f t="shared" si="3"/>
        <v>55</v>
      </c>
      <c r="I36" s="19">
        <v>195</v>
      </c>
      <c r="J36" s="18" t="s">
        <v>96</v>
      </c>
      <c r="K36" s="19" t="s">
        <v>12</v>
      </c>
    </row>
    <row r="37" spans="1:11" ht="36" x14ac:dyDescent="0.25">
      <c r="A37" s="16">
        <v>46216</v>
      </c>
      <c r="B37" s="17" t="s">
        <v>95</v>
      </c>
      <c r="C37" s="18" t="s">
        <v>19</v>
      </c>
      <c r="D37" s="19" t="s">
        <v>20</v>
      </c>
      <c r="E37" s="19" t="s">
        <v>93</v>
      </c>
      <c r="F37" s="18">
        <v>1</v>
      </c>
      <c r="G37" s="20">
        <v>55</v>
      </c>
      <c r="H37" s="20">
        <f t="shared" si="3"/>
        <v>55</v>
      </c>
      <c r="I37" s="19">
        <v>195</v>
      </c>
      <c r="J37" s="18" t="s">
        <v>97</v>
      </c>
      <c r="K37" s="19" t="s">
        <v>12</v>
      </c>
    </row>
    <row r="40" spans="1:11" x14ac:dyDescent="0.25">
      <c r="H40" s="11"/>
    </row>
    <row r="41" spans="1:11" x14ac:dyDescent="0.25">
      <c r="G41" s="12"/>
    </row>
    <row r="42" spans="1:11" ht="51.75" customHeight="1" x14ac:dyDescent="0.25">
      <c r="A42" s="25" t="s">
        <v>28</v>
      </c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73.5" x14ac:dyDescent="0.25">
      <c r="A43" s="1" t="s">
        <v>1</v>
      </c>
      <c r="B43" s="3" t="s">
        <v>7</v>
      </c>
      <c r="C43" s="1" t="s">
        <v>2</v>
      </c>
      <c r="D43" s="1" t="s">
        <v>3</v>
      </c>
      <c r="E43" s="1" t="s">
        <v>4</v>
      </c>
      <c r="F43" s="10" t="s">
        <v>5</v>
      </c>
      <c r="G43" s="1" t="s">
        <v>6</v>
      </c>
      <c r="H43" s="2" t="s">
        <v>13</v>
      </c>
      <c r="I43" s="10" t="s">
        <v>9</v>
      </c>
      <c r="J43" s="3" t="s">
        <v>10</v>
      </c>
      <c r="K43" s="3" t="s">
        <v>11</v>
      </c>
    </row>
    <row r="44" spans="1:11" ht="36" x14ac:dyDescent="0.25">
      <c r="A44" s="16">
        <v>46216</v>
      </c>
      <c r="B44" s="17" t="s">
        <v>103</v>
      </c>
      <c r="C44" s="18" t="s">
        <v>19</v>
      </c>
      <c r="D44" s="19" t="s">
        <v>20</v>
      </c>
      <c r="E44" s="19" t="s">
        <v>99</v>
      </c>
      <c r="F44" s="18">
        <v>1</v>
      </c>
      <c r="G44" s="20">
        <v>55</v>
      </c>
      <c r="H44" s="20">
        <f t="shared" ref="H44:H45" si="4">G44*F44</f>
        <v>55</v>
      </c>
      <c r="I44" s="19">
        <v>195</v>
      </c>
      <c r="J44" s="19" t="s">
        <v>107</v>
      </c>
      <c r="K44" s="19" t="s">
        <v>12</v>
      </c>
    </row>
    <row r="45" spans="1:11" ht="36" x14ac:dyDescent="0.25">
      <c r="A45" s="16">
        <v>46216</v>
      </c>
      <c r="B45" s="17" t="s">
        <v>104</v>
      </c>
      <c r="C45" s="18" t="s">
        <v>19</v>
      </c>
      <c r="D45" s="19" t="s">
        <v>20</v>
      </c>
      <c r="E45" s="19" t="s">
        <v>100</v>
      </c>
      <c r="F45" s="18">
        <v>1</v>
      </c>
      <c r="G45" s="20">
        <v>55</v>
      </c>
      <c r="H45" s="20">
        <f t="shared" si="4"/>
        <v>55</v>
      </c>
      <c r="I45" s="19">
        <v>195</v>
      </c>
      <c r="J45" s="19" t="s">
        <v>108</v>
      </c>
      <c r="K45" s="19" t="s">
        <v>12</v>
      </c>
    </row>
    <row r="46" spans="1:11" ht="36" x14ac:dyDescent="0.25">
      <c r="A46" s="21">
        <v>46216</v>
      </c>
      <c r="B46" s="19" t="s">
        <v>105</v>
      </c>
      <c r="C46" s="18">
        <v>326445</v>
      </c>
      <c r="D46" s="19" t="s">
        <v>23</v>
      </c>
      <c r="E46" s="19" t="s">
        <v>101</v>
      </c>
      <c r="F46" s="18">
        <v>1</v>
      </c>
      <c r="G46" s="20">
        <v>4398.3100000000004</v>
      </c>
      <c r="H46" s="20">
        <f t="shared" ref="H46:H50" si="5">G46*F46</f>
        <v>4398.3100000000004</v>
      </c>
      <c r="I46" s="19">
        <v>111</v>
      </c>
      <c r="J46" s="19" t="s">
        <v>109</v>
      </c>
      <c r="K46" s="19" t="s">
        <v>14</v>
      </c>
    </row>
    <row r="47" spans="1:11" ht="36" x14ac:dyDescent="0.25">
      <c r="A47" s="21">
        <v>46217</v>
      </c>
      <c r="B47" s="19" t="s">
        <v>106</v>
      </c>
      <c r="C47" s="18">
        <v>3377091</v>
      </c>
      <c r="D47" s="19" t="s">
        <v>98</v>
      </c>
      <c r="E47" s="19" t="s">
        <v>102</v>
      </c>
      <c r="F47" s="18">
        <v>3</v>
      </c>
      <c r="G47" s="20">
        <v>182</v>
      </c>
      <c r="H47" s="20">
        <f t="shared" si="5"/>
        <v>546</v>
      </c>
      <c r="I47" s="19">
        <v>299</v>
      </c>
      <c r="J47" s="19" t="s">
        <v>110</v>
      </c>
      <c r="K47" s="19" t="s">
        <v>12</v>
      </c>
    </row>
    <row r="48" spans="1:11" ht="27" x14ac:dyDescent="0.25">
      <c r="A48" s="16">
        <v>46218</v>
      </c>
      <c r="B48" s="19" t="s">
        <v>117</v>
      </c>
      <c r="C48" s="18">
        <v>5186269</v>
      </c>
      <c r="D48" s="19" t="s">
        <v>111</v>
      </c>
      <c r="E48" s="19" t="s">
        <v>115</v>
      </c>
      <c r="F48" s="18">
        <v>1</v>
      </c>
      <c r="G48" s="20">
        <v>8900</v>
      </c>
      <c r="H48" s="20">
        <f t="shared" si="5"/>
        <v>8900</v>
      </c>
      <c r="I48" s="19">
        <v>196</v>
      </c>
      <c r="J48" s="18" t="s">
        <v>119</v>
      </c>
      <c r="K48" s="19" t="s">
        <v>12</v>
      </c>
    </row>
    <row r="49" spans="1:11" ht="27" x14ac:dyDescent="0.25">
      <c r="A49" s="16">
        <v>46223</v>
      </c>
      <c r="B49" s="17" t="s">
        <v>118</v>
      </c>
      <c r="C49" s="18">
        <v>64276554</v>
      </c>
      <c r="D49" s="19" t="s">
        <v>112</v>
      </c>
      <c r="E49" s="19" t="s">
        <v>116</v>
      </c>
      <c r="F49" s="18">
        <v>4</v>
      </c>
      <c r="G49" s="20">
        <v>235</v>
      </c>
      <c r="H49" s="20">
        <f t="shared" si="5"/>
        <v>940</v>
      </c>
      <c r="I49" s="19">
        <v>267</v>
      </c>
      <c r="J49" s="18" t="s">
        <v>120</v>
      </c>
      <c r="K49" s="19" t="s">
        <v>12</v>
      </c>
    </row>
    <row r="50" spans="1:11" ht="27" x14ac:dyDescent="0.25">
      <c r="A50" s="16">
        <v>46223</v>
      </c>
      <c r="B50" s="17" t="s">
        <v>118</v>
      </c>
      <c r="C50" s="18">
        <v>64276554</v>
      </c>
      <c r="D50" s="19" t="s">
        <v>112</v>
      </c>
      <c r="E50" s="19" t="s">
        <v>113</v>
      </c>
      <c r="F50" s="18">
        <v>4</v>
      </c>
      <c r="G50" s="20">
        <v>180</v>
      </c>
      <c r="H50" s="20">
        <f t="shared" si="5"/>
        <v>720</v>
      </c>
      <c r="I50" s="19">
        <v>267</v>
      </c>
      <c r="J50" s="18" t="s">
        <v>120</v>
      </c>
      <c r="K50" s="19" t="s">
        <v>12</v>
      </c>
    </row>
    <row r="51" spans="1:11" ht="27" x14ac:dyDescent="0.25">
      <c r="A51" s="16">
        <v>46223</v>
      </c>
      <c r="B51" s="17" t="s">
        <v>118</v>
      </c>
      <c r="C51" s="18">
        <v>64276554</v>
      </c>
      <c r="D51" s="19" t="s">
        <v>112</v>
      </c>
      <c r="E51" s="19" t="s">
        <v>114</v>
      </c>
      <c r="F51" s="18">
        <v>4</v>
      </c>
      <c r="G51" s="20">
        <v>180</v>
      </c>
      <c r="H51" s="20">
        <f t="shared" ref="H51" si="6">G51*F51</f>
        <v>720</v>
      </c>
      <c r="I51" s="19">
        <v>267</v>
      </c>
      <c r="J51" s="18" t="s">
        <v>120</v>
      </c>
      <c r="K51" s="19" t="s">
        <v>12</v>
      </c>
    </row>
    <row r="57" spans="1:11" ht="49.5" customHeight="1" x14ac:dyDescent="0.25">
      <c r="A57" s="25" t="s">
        <v>28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73.5" x14ac:dyDescent="0.25">
      <c r="A58" s="1" t="s">
        <v>1</v>
      </c>
      <c r="B58" s="3" t="s">
        <v>7</v>
      </c>
      <c r="C58" s="1" t="s">
        <v>2</v>
      </c>
      <c r="D58" s="1" t="s">
        <v>3</v>
      </c>
      <c r="E58" s="1" t="s">
        <v>4</v>
      </c>
      <c r="F58" s="10" t="s">
        <v>5</v>
      </c>
      <c r="G58" s="1" t="s">
        <v>6</v>
      </c>
      <c r="H58" s="2" t="s">
        <v>13</v>
      </c>
      <c r="I58" s="10" t="s">
        <v>9</v>
      </c>
      <c r="J58" s="3" t="s">
        <v>10</v>
      </c>
      <c r="K58" s="3" t="s">
        <v>11</v>
      </c>
    </row>
    <row r="59" spans="1:11" ht="27" x14ac:dyDescent="0.25">
      <c r="A59" s="16">
        <v>46223</v>
      </c>
      <c r="B59" s="17" t="s">
        <v>118</v>
      </c>
      <c r="C59" s="18">
        <v>64276554</v>
      </c>
      <c r="D59" s="19" t="s">
        <v>112</v>
      </c>
      <c r="E59" s="19" t="s">
        <v>121</v>
      </c>
      <c r="F59" s="18">
        <v>5</v>
      </c>
      <c r="G59" s="20">
        <v>180</v>
      </c>
      <c r="H59" s="20">
        <f t="shared" ref="H59" si="7">G59*F59</f>
        <v>900</v>
      </c>
      <c r="I59" s="19">
        <v>267</v>
      </c>
      <c r="J59" s="18" t="s">
        <v>120</v>
      </c>
      <c r="K59" s="19" t="s">
        <v>12</v>
      </c>
    </row>
    <row r="60" spans="1:11" ht="27" x14ac:dyDescent="0.25">
      <c r="A60" s="16">
        <v>46223</v>
      </c>
      <c r="B60" s="17" t="s">
        <v>118</v>
      </c>
      <c r="C60" s="18">
        <v>64276554</v>
      </c>
      <c r="D60" s="19" t="s">
        <v>112</v>
      </c>
      <c r="E60" s="19" t="s">
        <v>122</v>
      </c>
      <c r="F60" s="18">
        <v>6</v>
      </c>
      <c r="G60" s="20">
        <v>380</v>
      </c>
      <c r="H60" s="20">
        <f t="shared" ref="H60:H62" si="8">G60*F60</f>
        <v>2280</v>
      </c>
      <c r="I60" s="19">
        <v>267</v>
      </c>
      <c r="J60" s="18" t="s">
        <v>120</v>
      </c>
      <c r="K60" s="19" t="s">
        <v>12</v>
      </c>
    </row>
    <row r="61" spans="1:11" ht="27" x14ac:dyDescent="0.25">
      <c r="A61" s="16">
        <v>46223</v>
      </c>
      <c r="B61" s="17" t="s">
        <v>118</v>
      </c>
      <c r="C61" s="18">
        <v>64276554</v>
      </c>
      <c r="D61" s="19" t="s">
        <v>112</v>
      </c>
      <c r="E61" s="19" t="s">
        <v>123</v>
      </c>
      <c r="F61" s="18">
        <v>6</v>
      </c>
      <c r="G61" s="20">
        <v>303</v>
      </c>
      <c r="H61" s="20">
        <f t="shared" si="8"/>
        <v>1818</v>
      </c>
      <c r="I61" s="19">
        <v>267</v>
      </c>
      <c r="J61" s="18" t="s">
        <v>120</v>
      </c>
      <c r="K61" s="19" t="s">
        <v>12</v>
      </c>
    </row>
    <row r="62" spans="1:11" ht="36" x14ac:dyDescent="0.25">
      <c r="A62" s="21">
        <v>46226</v>
      </c>
      <c r="B62" s="19" t="s">
        <v>126</v>
      </c>
      <c r="C62" s="18">
        <v>26532476</v>
      </c>
      <c r="D62" s="19" t="s">
        <v>124</v>
      </c>
      <c r="E62" s="19" t="s">
        <v>125</v>
      </c>
      <c r="F62" s="18">
        <v>115</v>
      </c>
      <c r="G62" s="20">
        <v>71</v>
      </c>
      <c r="H62" s="20">
        <f t="shared" si="8"/>
        <v>8165</v>
      </c>
      <c r="I62" s="19">
        <v>211</v>
      </c>
      <c r="J62" s="19" t="s">
        <v>127</v>
      </c>
      <c r="K62" s="19" t="s">
        <v>12</v>
      </c>
    </row>
    <row r="63" spans="1:11" x14ac:dyDescent="0.25">
      <c r="A63" s="4"/>
      <c r="B63" s="14"/>
      <c r="C63" s="5"/>
      <c r="D63" s="6"/>
      <c r="E63" s="6"/>
      <c r="F63" s="5"/>
      <c r="G63" s="15"/>
      <c r="H63" s="8"/>
      <c r="I63" s="6"/>
      <c r="J63" s="5"/>
      <c r="K63" s="6"/>
    </row>
    <row r="64" spans="1:11" x14ac:dyDescent="0.25">
      <c r="A64" s="4"/>
      <c r="B64" s="14"/>
      <c r="C64" s="5"/>
      <c r="D64" s="6"/>
      <c r="E64" s="6"/>
      <c r="F64" s="5"/>
      <c r="G64" s="15"/>
      <c r="H64" s="8"/>
      <c r="I64" s="6"/>
      <c r="J64" s="5"/>
      <c r="K64" s="6"/>
    </row>
    <row r="68" spans="8:8" x14ac:dyDescent="0.25">
      <c r="H68" s="11"/>
    </row>
  </sheetData>
  <mergeCells count="5">
    <mergeCell ref="A1:K1"/>
    <mergeCell ref="A16:K16"/>
    <mergeCell ref="A30:K30"/>
    <mergeCell ref="A42:K42"/>
    <mergeCell ref="A57:K57"/>
  </mergeCells>
  <phoneticPr fontId="6" type="noConversion"/>
  <pageMargins left="0.70866141732283461" right="0.70866141732283461" top="1.3888888888888888" bottom="0.74803149606299213" header="0.31496062992125984" footer="0.31496062992125984"/>
  <pageSetup orientation="landscape" horizontalDpi="4294967292" r:id="rId1"/>
  <headerFooter>
    <oddHeader>&amp;L&amp;G&amp;R&amp;P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mterreaux</dc:creator>
  <cp:lastModifiedBy>Compras</cp:lastModifiedBy>
  <cp:lastPrinted>2026-06-25T21:59:17Z</cp:lastPrinted>
  <dcterms:created xsi:type="dcterms:W3CDTF">2023-01-25T15:09:17Z</dcterms:created>
  <dcterms:modified xsi:type="dcterms:W3CDTF">2026-07-28T20:02:08Z</dcterms:modified>
</cp:coreProperties>
</file>