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FE_COMPRAS\Desktop\analista-compartida\7. ARCHIVOS COMPRAS 2026\INFORMACIÓN PÚBLICA\8. Agosto 2026\"/>
    </mc:Choice>
  </mc:AlternateContent>
  <xr:revisionPtr revIDLastSave="0" documentId="13_ncr:1_{FA08D3D9-0C1A-4EFA-AF8B-083ABC25E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5" i="1" l="1"/>
  <c r="H94" i="1"/>
  <c r="H86" i="1"/>
  <c r="H85" i="1"/>
  <c r="H84" i="1"/>
  <c r="H83" i="1"/>
  <c r="H82" i="1"/>
  <c r="H81" i="1"/>
  <c r="H80" i="1"/>
  <c r="H72" i="1"/>
  <c r="H71" i="1"/>
  <c r="H70" i="1"/>
  <c r="H69" i="1"/>
  <c r="H68" i="1"/>
  <c r="H40" i="1"/>
  <c r="H41" i="1"/>
  <c r="H42" i="1"/>
  <c r="H28" i="1"/>
  <c r="H27" i="1"/>
  <c r="H26" i="1"/>
  <c r="H10" i="1" l="1"/>
  <c r="H11" i="1"/>
  <c r="H64" i="1"/>
  <c r="H56" i="1"/>
  <c r="H25" i="1"/>
  <c r="H67" i="1"/>
  <c r="H66" i="1"/>
  <c r="H65" i="1"/>
  <c r="H35" i="1"/>
  <c r="H19" i="1"/>
  <c r="H20" i="1"/>
  <c r="H21" i="1"/>
  <c r="H22" i="1"/>
  <c r="H23" i="1"/>
  <c r="H24" i="1"/>
  <c r="H18" i="1"/>
  <c r="H49" i="1" l="1"/>
  <c r="H36" i="1"/>
  <c r="H37" i="1"/>
  <c r="H38" i="1"/>
  <c r="H39" i="1"/>
  <c r="H8" i="1"/>
  <c r="H51" i="1"/>
  <c r="H52" i="1"/>
  <c r="H53" i="1"/>
  <c r="H54" i="1"/>
  <c r="H55" i="1"/>
  <c r="H50" i="1"/>
  <c r="H4" i="1"/>
  <c r="H5" i="1"/>
  <c r="H6" i="1"/>
  <c r="H7" i="1"/>
  <c r="H9" i="1"/>
  <c r="H3" i="1"/>
</calcChain>
</file>

<file path=xl/sharedStrings.xml><?xml version="1.0" encoding="utf-8"?>
<sst xmlns="http://schemas.openxmlformats.org/spreadsheetml/2006/main" count="351" uniqueCount="144">
  <si>
    <t>TELECOMUNICACIONES DE GUATEMALA, SOCIEDAD ANONIMA</t>
  </si>
  <si>
    <t>FECHA DE COMPRA</t>
  </si>
  <si>
    <t>NIT</t>
  </si>
  <si>
    <t>PROVEEDOR</t>
  </si>
  <si>
    <t>DESCRIPCIÓN DE COMPRA</t>
  </si>
  <si>
    <t>CANTIDAD</t>
  </si>
  <si>
    <t>PRECIO UNITARIO</t>
  </si>
  <si>
    <t>NÚMERO DE FACTURA</t>
  </si>
  <si>
    <t>RICOH DE GUATEMALA, SOCIEDAD ANONIMA</t>
  </si>
  <si>
    <t>RENGLÓN</t>
  </si>
  <si>
    <t>NPG/ CONCURSO</t>
  </si>
  <si>
    <t>MODALIDAD DE COMPRA</t>
  </si>
  <si>
    <t>Baja Cuantía</t>
  </si>
  <si>
    <t>MONTO TOTAL</t>
  </si>
  <si>
    <t>Casos de Excepción</t>
  </si>
  <si>
    <t>MARMOL ALFREDO ORLANDO</t>
  </si>
  <si>
    <t>GUAJARDO CARRASCO PABLO ANTONIO</t>
  </si>
  <si>
    <t>COMPAÑIA DEL AGUA DEL MARISCAL, SOCIEDAD ANONIMA</t>
  </si>
  <si>
    <t>AROMATIZA, SOCIEDAD ANONIMA</t>
  </si>
  <si>
    <t>EMPRESA MUNICIPAL DE AGUA DE LA CIUDAD DE GUATEMALA</t>
  </si>
  <si>
    <t>EMPRESA ELECTRICA DE GUATEMALA SOCIEDAD ANONIMA</t>
  </si>
  <si>
    <t>DISTRIBUIDORA JALAPEÑA, SOCIEDAD ANONIMA</t>
  </si>
  <si>
    <t>Agua: Clase: Purificada; Garrafón.</t>
  </si>
  <si>
    <t>YAPE INVERSIONES, SOCIEDAD ANÓNIMA</t>
  </si>
  <si>
    <r>
      <rPr>
        <b/>
        <sz val="7.5"/>
        <color theme="1"/>
        <rFont val="Arial"/>
        <family val="2"/>
      </rPr>
      <t>ARTÍCULO 10, NUMERAL 11 - LEY DE ACCESO A LA INFORMACIÓN PÚBLICA -</t>
    </r>
    <r>
      <rPr>
        <sz val="7.5"/>
        <color theme="1"/>
        <rFont val="Arial"/>
        <family val="2"/>
      </rPr>
      <t xml:space="preserve">
Contratación de bienes y servicios.
</t>
    </r>
    <r>
      <rPr>
        <b/>
        <sz val="7.5"/>
        <color theme="1"/>
        <rFont val="Arial"/>
        <family val="2"/>
      </rPr>
      <t>DIRECCIÓN ADMINISTRATIVA Y FINANCIERA
SUBDIRECCIÓN ADMINISTRATIVA</t>
    </r>
    <r>
      <rPr>
        <sz val="7.5"/>
        <color theme="1"/>
        <rFont val="Arial"/>
        <family val="2"/>
      </rPr>
      <t xml:space="preserve">
Información del 01 al 31 de agosto de 2026.</t>
    </r>
  </si>
  <si>
    <t>DE LEÓN RUDY ADELSON</t>
  </si>
  <si>
    <t>Servicio de telefonía fija mediante el número 2496-2900, correspondiente al período del 02 de julio al 01 de agosto de 2026.</t>
  </si>
  <si>
    <t>Almohadilla de recambio; Ancho: 28 Milímetro; Largo: 50 Milímetro; Uso: Sello automático; Unidad.</t>
  </si>
  <si>
    <t>Hule para sello; Ancho: 18 Milímetro; Largo: 45 Milímetro; Líneas: 4; Unidad.</t>
  </si>
  <si>
    <t>21946FC4 - 1099646962</t>
  </si>
  <si>
    <t>FB1113DC - 3071757673</t>
  </si>
  <si>
    <t>6A3B30E6 - 2321434925</t>
  </si>
  <si>
    <t>45FB5F82 - 4100410332</t>
  </si>
  <si>
    <t>8B1343B0 - 2162050405</t>
  </si>
  <si>
    <t>E588494321</t>
  </si>
  <si>
    <t>E588802549</t>
  </si>
  <si>
    <t>E588920630</t>
  </si>
  <si>
    <t>E588928488</t>
  </si>
  <si>
    <t>E588993786</t>
  </si>
  <si>
    <t>Servicio de agua potable que presta la Compañía del Agua del Mariscal, según cuenta 8-1241, correspondiente al período del 04 de julio al 04 de agosto de 2026.</t>
  </si>
  <si>
    <t>WAY BETANCOURTH PACHECO CELESTE CAROLINA</t>
  </si>
  <si>
    <t>DISTRIBUIDORA ELECTRONICA SOCIEDAD ANONIMA</t>
  </si>
  <si>
    <t>Servicio de fumigación para las instalaciones del INEES, como medida de prevención para el control de plagas de insectos.</t>
  </si>
  <si>
    <t>Cafetera percoladora; Capacidad (tazas): 30; Material: Acero inoxidable; Voltaje: 110 Voltio; Unidad.</t>
  </si>
  <si>
    <t>3491050D - 1139232326</t>
  </si>
  <si>
    <t>A291FC95 - 2855618546</t>
  </si>
  <si>
    <t>E588931624</t>
  </si>
  <si>
    <t>E588942960</t>
  </si>
  <si>
    <t>Casco; Material: Fibra de vidrio; Uso: Motociclista; Unidad.</t>
  </si>
  <si>
    <t>NOVEX, SOCIEDAD ANONIMA</t>
  </si>
  <si>
    <t>Batería; Tipo: Aa; Uso: Recargable; Par.</t>
  </si>
  <si>
    <t>3C08DDB0 - 1043548504</t>
  </si>
  <si>
    <t>54E659B0 - 70533512</t>
  </si>
  <si>
    <t>E589002384</t>
  </si>
  <si>
    <t>E589004883</t>
  </si>
  <si>
    <t>OPERADORA DE TIENDAS, SOCIEDAD ANONIMA</t>
  </si>
  <si>
    <t>Jugo; Clase: Natural; Sabor: Varios; Envase: 500 Mililitro.</t>
  </si>
  <si>
    <t>Bebida; Clase: No dietética; Sabor: Cola; Tipo: Soda; Lata: 354 Mililitro.</t>
  </si>
  <si>
    <t>Bebida; Clase: Dietética; Sabor: Cola; Tipo: Soda; Envase: 354 Mililitro.</t>
  </si>
  <si>
    <t>Galleta; Tipo: Dulce; Paquete: 12 Unidad(es).</t>
  </si>
  <si>
    <t>Servicio de señal de televisión por cable, correspondiente al mes de julio de 2026.</t>
  </si>
  <si>
    <t>Jugo; Clase: Artificial; Sabor: Varios; Envase: 500 Mililitro.</t>
  </si>
  <si>
    <t>Arrendamiento de dos (02) equipos multifuncionales durante el mes de agosto de 2026.</t>
  </si>
  <si>
    <t>Servicio de alcantarillado según No. de Medidor 13607040, correspondiente al mes de julio de 2026.</t>
  </si>
  <si>
    <t>Servicio de energía eléctrica, según correlativo 1567063 y contador R61068, correspondiente al período del 09 de julio de 2026 al 07 de agosto de 2026.</t>
  </si>
  <si>
    <t>EA7DCE95 - 1280986072</t>
  </si>
  <si>
    <t>9909C9B2 - 1902856842</t>
  </si>
  <si>
    <t>A550820B - 1446922974</t>
  </si>
  <si>
    <t>62589DB3 - 1971798871</t>
  </si>
  <si>
    <t>EDAFE763 - 2973452177</t>
  </si>
  <si>
    <t>E589017624</t>
  </si>
  <si>
    <t>E589021958</t>
  </si>
  <si>
    <t>E589028316</t>
  </si>
  <si>
    <t>E589033573</t>
  </si>
  <si>
    <t>E589037412</t>
  </si>
  <si>
    <t>Servicio de extracción de basura, correspondiente al mes de julio de 2026.</t>
  </si>
  <si>
    <t>Servicio de agua potable y alcantarillado, según No. de Medidor 52028439, correspondiente al mes de julio de 2026.</t>
  </si>
  <si>
    <t>B0B664FE - 2932163227</t>
  </si>
  <si>
    <t>20FC0638 - 330777326</t>
  </si>
  <si>
    <t>E589042548</t>
  </si>
  <si>
    <t>E589062654</t>
  </si>
  <si>
    <t>LIBRERIAS Y PAPELERIAS SCRIBE, SOCIEDAD ANONIMA</t>
  </si>
  <si>
    <t>Archivador; Material: Cartón; Tamaño: Oficio; Unidad.</t>
  </si>
  <si>
    <t>Marcador; Punta: Biselada; Uso: Pizarrón; Caja: 10 Unidad(es).</t>
  </si>
  <si>
    <t>Toalla; Ancho 7 Pulgadas; Largo: 800 Pies; Material: Papel; Tipo: Rollo; Caja (12x1).</t>
  </si>
  <si>
    <t>Servicio de telefonía móvil que incluye cinco (5) líneas celulares, correspondiente al período del 02 de julio al 01 de agosto de 2026.</t>
  </si>
  <si>
    <t xml:space="preserve">Servicio de aromatización de dos (02) oficinas, desodorización y aromatización de once (11) sanitarios, correspondiente al mes de agosto de 2026. </t>
  </si>
  <si>
    <t>Borrador; Color: Blanco; Uso: Lápiz; Paquete: 12 Unidad(es).</t>
  </si>
  <si>
    <t>Papel higiénico; Clase: Bobina; Hoja: Simple; Largo de bobina: 500 Metro(s); Caja (12x1).</t>
  </si>
  <si>
    <t>BEB91A57 - 3791536770</t>
  </si>
  <si>
    <t>F18B5A41 - 884230779</t>
  </si>
  <si>
    <t>C4A495F1 - 3375580167</t>
  </si>
  <si>
    <t>E4970216 - 220940176</t>
  </si>
  <si>
    <t>F4FF5117 - 3683666136</t>
  </si>
  <si>
    <t>E589067672</t>
  </si>
  <si>
    <t>E589069152</t>
  </si>
  <si>
    <t>E589070800</t>
  </si>
  <si>
    <t>E589152408</t>
  </si>
  <si>
    <t>Contrato Abierto</t>
  </si>
  <si>
    <t>Toalla; Ancho: 45 Centímetro; Largo: 50 Centímetro; Material: Algodón; Uso: Limpiador; Unidad.</t>
  </si>
  <si>
    <t>DISTRIBUIDORA Y COMERCIALIZADORA UNIVERSAL, SOCIEDAD ANÓNIMA</t>
  </si>
  <si>
    <t>PAD Negro de 17" pulgadas.</t>
  </si>
  <si>
    <t>PAD Rojo de 17" pulgadas.</t>
  </si>
  <si>
    <t>Lana de acero; Número: 2; Uso: Cristalizado, pulido y abrillantado de suelos; Rollo: 5 Libra.</t>
  </si>
  <si>
    <t>Vitrificante; Clase: Secado rápido; Composición: Resinas acrílicas; Uso: Pisos interiores de hormigón; Envase: 1 Galón.</t>
  </si>
  <si>
    <t>CELASA INGENIERIA Y EQUIPOS SOCIEDAD ANONIMA</t>
  </si>
  <si>
    <t>Insecticida; Consistencia: Líquido; Uso: Doméstico; Envase aerosol; 430 Mililitro.</t>
  </si>
  <si>
    <t>PAD Blanco de 17" pulgadas.</t>
  </si>
  <si>
    <t>Tubo; Diámetro: 1 1/4 pulgadas; Largo: 3 Metro; Material: Pvc; Uso: Eléctrico; Unidad.</t>
  </si>
  <si>
    <t>6BBA5C4A - 2303347460</t>
  </si>
  <si>
    <t>DE1C9888 - 3017493348</t>
  </si>
  <si>
    <t>97473D29 - 268913029</t>
  </si>
  <si>
    <t>E589171860</t>
  </si>
  <si>
    <t>E589180401</t>
  </si>
  <si>
    <t>E589378325</t>
  </si>
  <si>
    <t>Conector; Diámetro: 1/2 pulgadas;  Material: Pvc;  Tipo: Macho;  Uso: Eléctrico; Unidad</t>
  </si>
  <si>
    <t>Vuelta; Color: Gris; Diámetro: 1 1/4 pulgadas; Material: Pvc; Uso: Electricidad; Unidad</t>
  </si>
  <si>
    <t>Conector; Clase: Eléctrico; Color: Gris; Diámetro: 1  1/4  pulgadas; Material: Pvc; Uso: Macho;Unidad</t>
  </si>
  <si>
    <t>Vuelta; Color: Gris; Diámetro: 1/2 pulgadas; Material: Pvc; Uso: Electricidad; Unidad</t>
  </si>
  <si>
    <t>Tubo; Diámetro: 1/2 pulgada;  Largo: 3 Metro;  Material: Pvc;  Tipo: Ducto;  Uso: Electricidad; Unidad</t>
  </si>
  <si>
    <t>Canaleta; Alto: 10 Milímetro;  Ancho: 20 Milímetro;  Largo: 2 Metro;  Material: Pvc;  Vías: 1; Unidad</t>
  </si>
  <si>
    <t>Tarugo; Material: Plástico;  Número: 7;  Uso: Fijación; Unidad</t>
  </si>
  <si>
    <t>Caja rectangular para canaleta Alto: 50 Milímetro;  Ancho: 84 Milímetro;  Largo: 120 Milímetro;  Material: Plástico;  Uso: Electricidad; Unidad</t>
  </si>
  <si>
    <t>Pólvora para soldar;  Calibre: 90;  Tipo: Cartucho; Unidad</t>
  </si>
  <si>
    <t>Conector recto; Diámetro: 3/8 pulgadas;  Incluye: Abrazadera;  Material: Acero galvanizado;  Tipo: Bx;  Uso: Eléctrico; Unidad</t>
  </si>
  <si>
    <t>Abrazadera; Diámetro: 1 1/4 pulgada;  Material: Acero electrogalvanizado;  Tipo: Hanger; Unidad</t>
  </si>
  <si>
    <t>Abrazadera; Diámetro: 1/2 pulgada; Material: Acero electrogalvanizado; Tipo: Hanger; Unidad</t>
  </si>
  <si>
    <t>Tornillo; Diámetro: 8 Milímetro;  Largo: 1 1/2 pulgada;  Material: Metal;  Uso: Lámina; Unidad</t>
  </si>
  <si>
    <t>Mordaza; Material: Bronce; Tamaño: Estándar; Uso: Para varilla; Unidad</t>
  </si>
  <si>
    <t>ENAUTO, SOCIEDAD ANÓNIMA</t>
  </si>
  <si>
    <t>Servicio de mantenimiento menor del microbús marca Toyota, línea Coaster, modelo 2012, color blanco-lavanda, placa O-653BBS, en uso del INEES.</t>
  </si>
  <si>
    <t>SERVICOMP DE GUATEMALA SOCIEDAD ANONIMA</t>
  </si>
  <si>
    <t>TRESCOM, SOCIEDAD ANONIMA</t>
  </si>
  <si>
    <t>Impresora multifuncional; Capacidad de bandeja: 100 hojas; Conectividad: Usb; Funciones: Impresión, copiado, escaneo; Resolución de impresión: 5760 x 1440 dpi; Tecnología de impresión: Inyección de tinta; Velocidad de impresión: 15 páginas por minuto a  color y 33 páginas por minuto blanco y negro; Unidad.</t>
  </si>
  <si>
    <t>Impresora multifuncional con sistema de bolsas de tinta; Capacidad de bandeja: 1 de 250 hojas y 1 de 80 hojas; Ciclo de trabajo mensual: 70000 páginas; Conectividad: Usb, wifi y ethernet; Funciones: Impresión, copiado, escaneo y fax; Resolución de escaneo: 9600 puntos por pulgada (ppp); Resolución de impresión: 4800 x 1200 puntos por pulgada (ppp); Velocidad de impresión: 34 páginas por minuto (ppm); Unidad.</t>
  </si>
  <si>
    <t>AA8E980C-220873918</t>
  </si>
  <si>
    <t>83F09A5C - 3069789001</t>
  </si>
  <si>
    <t>AE0525F7 - 1680097456</t>
  </si>
  <si>
    <t>E589245708</t>
  </si>
  <si>
    <t>E589563556</t>
  </si>
  <si>
    <t>POLLO CAMPERO SOCIEDAD ANONIMA</t>
  </si>
  <si>
    <t>Almuerzo; Tipo: Alimento; Ración.</t>
  </si>
  <si>
    <t>B9222A25 - 2750107546</t>
  </si>
  <si>
    <t>E590200046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</si>
</sst>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6.5"/>
      <color theme="1"/>
      <name val="Calibri"/>
      <family val="2"/>
      <scheme val="minor"/>
    </font>
    <font>
      <b/>
      <sz val="6.5"/>
      <name val="Calibri"/>
      <family val="2"/>
      <scheme val="minor"/>
    </font>
    <font>
      <sz val="6.5"/>
      <color theme="1"/>
      <name val="Calibri"/>
      <family val="2"/>
      <scheme val="minor"/>
    </font>
    <font>
      <sz val="8"/>
      <name val="Calibri"/>
      <family val="2"/>
      <scheme val="minor"/>
    </font>
    <font>
      <sz val="6.5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4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3" borderId="0" xfId="0" applyFill="1"/>
    <xf numFmtId="0" fontId="3" fillId="2" borderId="3" xfId="0" applyFont="1" applyFill="1" applyBorder="1" applyAlignment="1">
      <alignment horizontal="center" vertical="center" textRotation="255"/>
    </xf>
    <xf numFmtId="164" fontId="0" fillId="0" borderId="0" xfId="0" applyNumberFormat="1"/>
    <xf numFmtId="44" fontId="0" fillId="0" borderId="0" xfId="0" applyNumberFormat="1"/>
    <xf numFmtId="14" fontId="5" fillId="0" borderId="1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44" fontId="8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99"/>
  <sheetViews>
    <sheetView tabSelected="1" view="pageLayout" topLeftCell="A84" zoomScaleNormal="100" workbookViewId="0">
      <selection activeCell="K86" sqref="K86"/>
    </sheetView>
  </sheetViews>
  <sheetFormatPr baseColWidth="10" defaultRowHeight="15" x14ac:dyDescent="0.25"/>
  <cols>
    <col min="1" max="1" width="8.7109375" customWidth="1"/>
    <col min="2" max="2" width="9.5703125" customWidth="1"/>
    <col min="3" max="3" width="8.7109375" customWidth="1"/>
    <col min="4" max="4" width="18.85546875" customWidth="1"/>
    <col min="5" max="5" width="24.42578125" customWidth="1"/>
    <col min="6" max="6" width="6.7109375" customWidth="1"/>
    <col min="7" max="7" width="9.42578125" bestFit="1" customWidth="1"/>
    <col min="8" max="8" width="12" bestFit="1" customWidth="1"/>
    <col min="9" max="9" width="3.28515625" bestFit="1" customWidth="1"/>
    <col min="10" max="10" width="9.7109375" customWidth="1"/>
    <col min="11" max="11" width="10.42578125" customWidth="1"/>
    <col min="12" max="12" width="11.7109375" customWidth="1"/>
    <col min="13" max="13" width="9.140625" customWidth="1"/>
    <col min="14" max="14" width="3.5703125" customWidth="1"/>
  </cols>
  <sheetData>
    <row r="1" spans="1:11" ht="57" customHeigh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75.75" customHeight="1" x14ac:dyDescent="0.25">
      <c r="A2" s="1" t="s">
        <v>1</v>
      </c>
      <c r="B2" s="3" t="s">
        <v>7</v>
      </c>
      <c r="C2" s="1" t="s">
        <v>2</v>
      </c>
      <c r="D2" s="1" t="s">
        <v>3</v>
      </c>
      <c r="E2" s="1" t="s">
        <v>4</v>
      </c>
      <c r="F2" s="10" t="s">
        <v>5</v>
      </c>
      <c r="G2" s="1" t="s">
        <v>6</v>
      </c>
      <c r="H2" s="2" t="s">
        <v>13</v>
      </c>
      <c r="I2" s="10" t="s">
        <v>9</v>
      </c>
      <c r="J2" s="3" t="s">
        <v>10</v>
      </c>
      <c r="K2" s="3" t="s">
        <v>11</v>
      </c>
    </row>
    <row r="3" spans="1:11" ht="27" x14ac:dyDescent="0.25">
      <c r="A3" s="13">
        <v>46238</v>
      </c>
      <c r="B3" s="16" t="s">
        <v>29</v>
      </c>
      <c r="C3" s="15">
        <v>3306224</v>
      </c>
      <c r="D3" s="16" t="s">
        <v>21</v>
      </c>
      <c r="E3" s="16" t="s">
        <v>22</v>
      </c>
      <c r="F3" s="19">
        <v>19</v>
      </c>
      <c r="G3" s="17">
        <v>16</v>
      </c>
      <c r="H3" s="17">
        <f>G3*F3</f>
        <v>304</v>
      </c>
      <c r="I3" s="16">
        <v>211</v>
      </c>
      <c r="J3" s="20" t="s">
        <v>34</v>
      </c>
      <c r="K3" s="16" t="s">
        <v>12</v>
      </c>
    </row>
    <row r="4" spans="1:11" ht="36" x14ac:dyDescent="0.25">
      <c r="A4" s="13">
        <v>46238</v>
      </c>
      <c r="B4" s="16" t="s">
        <v>30</v>
      </c>
      <c r="C4" s="19">
        <v>9929290</v>
      </c>
      <c r="D4" s="16" t="s">
        <v>0</v>
      </c>
      <c r="E4" s="16" t="s">
        <v>26</v>
      </c>
      <c r="F4" s="19">
        <v>1</v>
      </c>
      <c r="G4" s="21">
        <v>1760</v>
      </c>
      <c r="H4" s="17">
        <f t="shared" ref="H4:H8" si="0">G4*F4</f>
        <v>1760</v>
      </c>
      <c r="I4" s="16">
        <v>113</v>
      </c>
      <c r="J4" s="20" t="s">
        <v>35</v>
      </c>
      <c r="K4" s="16" t="s">
        <v>14</v>
      </c>
    </row>
    <row r="5" spans="1:11" ht="27" x14ac:dyDescent="0.25">
      <c r="A5" s="18">
        <v>46238</v>
      </c>
      <c r="B5" s="16" t="s">
        <v>31</v>
      </c>
      <c r="C5" s="19">
        <v>27051145</v>
      </c>
      <c r="D5" s="16" t="s">
        <v>25</v>
      </c>
      <c r="E5" s="16" t="s">
        <v>27</v>
      </c>
      <c r="F5" s="19">
        <v>1</v>
      </c>
      <c r="G5" s="21">
        <v>45</v>
      </c>
      <c r="H5" s="17">
        <f t="shared" si="0"/>
        <v>45</v>
      </c>
      <c r="I5" s="16">
        <v>291</v>
      </c>
      <c r="J5" s="15" t="s">
        <v>36</v>
      </c>
      <c r="K5" s="16" t="s">
        <v>12</v>
      </c>
    </row>
    <row r="6" spans="1:11" ht="18" x14ac:dyDescent="0.25">
      <c r="A6" s="18">
        <v>46238</v>
      </c>
      <c r="B6" s="16" t="s">
        <v>32</v>
      </c>
      <c r="C6" s="15">
        <v>27051145</v>
      </c>
      <c r="D6" s="16" t="s">
        <v>25</v>
      </c>
      <c r="E6" s="16" t="s">
        <v>28</v>
      </c>
      <c r="F6" s="19">
        <v>4</v>
      </c>
      <c r="G6" s="21">
        <v>35</v>
      </c>
      <c r="H6" s="17">
        <f t="shared" si="0"/>
        <v>140</v>
      </c>
      <c r="I6" s="16">
        <v>291</v>
      </c>
      <c r="J6" s="15" t="s">
        <v>37</v>
      </c>
      <c r="K6" s="16" t="s">
        <v>12</v>
      </c>
    </row>
    <row r="7" spans="1:11" ht="45" x14ac:dyDescent="0.25">
      <c r="A7" s="18">
        <v>46238</v>
      </c>
      <c r="B7" s="14" t="s">
        <v>33</v>
      </c>
      <c r="C7" s="15">
        <v>4189795</v>
      </c>
      <c r="D7" s="16" t="s">
        <v>17</v>
      </c>
      <c r="E7" s="16" t="s">
        <v>39</v>
      </c>
      <c r="F7" s="19">
        <v>1</v>
      </c>
      <c r="G7" s="21">
        <v>312</v>
      </c>
      <c r="H7" s="17">
        <f t="shared" si="0"/>
        <v>312</v>
      </c>
      <c r="I7" s="16">
        <v>112</v>
      </c>
      <c r="J7" s="15" t="s">
        <v>38</v>
      </c>
      <c r="K7" s="16" t="s">
        <v>14</v>
      </c>
    </row>
    <row r="8" spans="1:11" ht="36" x14ac:dyDescent="0.25">
      <c r="A8" s="18">
        <v>46239</v>
      </c>
      <c r="B8" s="16" t="s">
        <v>44</v>
      </c>
      <c r="C8" s="15">
        <v>9779574</v>
      </c>
      <c r="D8" s="16" t="s">
        <v>40</v>
      </c>
      <c r="E8" s="16" t="s">
        <v>42</v>
      </c>
      <c r="F8" s="19">
        <v>1</v>
      </c>
      <c r="G8" s="22">
        <v>950</v>
      </c>
      <c r="H8" s="17">
        <f t="shared" si="0"/>
        <v>950</v>
      </c>
      <c r="I8" s="16">
        <v>199</v>
      </c>
      <c r="J8" s="16" t="s">
        <v>46</v>
      </c>
      <c r="K8" s="16" t="s">
        <v>12</v>
      </c>
    </row>
    <row r="9" spans="1:11" s="9" customFormat="1" ht="27" x14ac:dyDescent="0.25">
      <c r="A9" s="18">
        <v>46239</v>
      </c>
      <c r="B9" s="16" t="s">
        <v>45</v>
      </c>
      <c r="C9" s="15">
        <v>979767</v>
      </c>
      <c r="D9" s="16" t="s">
        <v>41</v>
      </c>
      <c r="E9" s="16" t="s">
        <v>43</v>
      </c>
      <c r="F9" s="19">
        <v>2</v>
      </c>
      <c r="G9" s="17">
        <v>499</v>
      </c>
      <c r="H9" s="17">
        <f>G9*F9</f>
        <v>998</v>
      </c>
      <c r="I9" s="16">
        <v>296</v>
      </c>
      <c r="J9" s="16" t="s">
        <v>47</v>
      </c>
      <c r="K9" s="16" t="s">
        <v>12</v>
      </c>
    </row>
    <row r="10" spans="1:11" s="9" customFormat="1" ht="18" x14ac:dyDescent="0.25">
      <c r="A10" s="18">
        <v>46239</v>
      </c>
      <c r="B10" s="16" t="s">
        <v>51</v>
      </c>
      <c r="C10" s="15">
        <v>115815341</v>
      </c>
      <c r="D10" s="16" t="s">
        <v>23</v>
      </c>
      <c r="E10" s="16" t="s">
        <v>48</v>
      </c>
      <c r="F10" s="19">
        <v>1</v>
      </c>
      <c r="G10" s="17">
        <v>1091</v>
      </c>
      <c r="H10" s="17">
        <f t="shared" ref="H10:H11" si="1">G10*F10</f>
        <v>1091</v>
      </c>
      <c r="I10" s="16">
        <v>299</v>
      </c>
      <c r="J10" s="16" t="s">
        <v>53</v>
      </c>
      <c r="K10" s="16" t="s">
        <v>12</v>
      </c>
    </row>
    <row r="11" spans="1:11" s="9" customFormat="1" ht="18" x14ac:dyDescent="0.25">
      <c r="A11" s="18">
        <v>46239</v>
      </c>
      <c r="B11" s="16" t="s">
        <v>52</v>
      </c>
      <c r="C11" s="15">
        <v>25917579</v>
      </c>
      <c r="D11" s="16" t="s">
        <v>49</v>
      </c>
      <c r="E11" s="16" t="s">
        <v>50</v>
      </c>
      <c r="F11" s="19">
        <v>10</v>
      </c>
      <c r="G11" s="17">
        <v>55</v>
      </c>
      <c r="H11" s="17">
        <f t="shared" si="1"/>
        <v>550</v>
      </c>
      <c r="I11" s="16">
        <v>297</v>
      </c>
      <c r="J11" s="16" t="s">
        <v>54</v>
      </c>
      <c r="K11" s="16" t="s">
        <v>12</v>
      </c>
    </row>
    <row r="12" spans="1:11" s="9" customFormat="1" x14ac:dyDescent="0.25">
      <c r="A12" s="4"/>
      <c r="B12" s="6"/>
      <c r="C12" s="5"/>
      <c r="D12" s="6"/>
      <c r="E12" s="6"/>
      <c r="F12" s="7"/>
      <c r="G12" s="8"/>
      <c r="H12" s="8"/>
      <c r="I12" s="6"/>
      <c r="J12" s="6"/>
      <c r="K12" s="6"/>
    </row>
    <row r="13" spans="1:11" s="9" customFormat="1" x14ac:dyDescent="0.25">
      <c r="A13" s="4"/>
      <c r="B13" s="6"/>
      <c r="C13" s="5"/>
      <c r="D13" s="6"/>
      <c r="E13" s="6"/>
      <c r="F13" s="7"/>
      <c r="G13" s="8"/>
      <c r="H13" s="8"/>
      <c r="I13" s="6"/>
      <c r="J13" s="6"/>
      <c r="K13" s="6"/>
    </row>
    <row r="14" spans="1:11" s="9" customFormat="1" x14ac:dyDescent="0.25">
      <c r="A14" s="4"/>
      <c r="B14" s="6"/>
      <c r="C14" s="5"/>
      <c r="D14" s="6"/>
      <c r="E14" s="6"/>
      <c r="F14" s="7"/>
      <c r="G14" s="8"/>
      <c r="H14" s="8"/>
      <c r="I14" s="6"/>
      <c r="J14" s="6"/>
      <c r="K14" s="6"/>
    </row>
    <row r="15" spans="1:11" s="9" customFormat="1" x14ac:dyDescent="0.25">
      <c r="A15" s="4"/>
      <c r="B15" s="6"/>
      <c r="C15" s="5"/>
      <c r="D15" s="6"/>
      <c r="E15" s="6"/>
      <c r="F15" s="7"/>
      <c r="G15" s="8"/>
      <c r="H15" s="8"/>
      <c r="I15" s="6"/>
      <c r="J15" s="6"/>
      <c r="K15" s="6"/>
    </row>
    <row r="16" spans="1:11" s="9" customFormat="1" ht="49.5" customHeight="1" x14ac:dyDescent="0.25">
      <c r="A16" s="23" t="s">
        <v>24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s="9" customFormat="1" ht="72" customHeight="1" x14ac:dyDescent="0.25">
      <c r="A17" s="1" t="s">
        <v>1</v>
      </c>
      <c r="B17" s="3" t="s">
        <v>7</v>
      </c>
      <c r="C17" s="1" t="s">
        <v>2</v>
      </c>
      <c r="D17" s="1" t="s">
        <v>3</v>
      </c>
      <c r="E17" s="1" t="s">
        <v>4</v>
      </c>
      <c r="F17" s="10" t="s">
        <v>5</v>
      </c>
      <c r="G17" s="1" t="s">
        <v>6</v>
      </c>
      <c r="H17" s="2" t="s">
        <v>13</v>
      </c>
      <c r="I17" s="10" t="s">
        <v>9</v>
      </c>
      <c r="J17" s="3" t="s">
        <v>10</v>
      </c>
      <c r="K17" s="3" t="s">
        <v>11</v>
      </c>
    </row>
    <row r="18" spans="1:11" ht="27" x14ac:dyDescent="0.25">
      <c r="A18" s="18">
        <v>46240</v>
      </c>
      <c r="B18" s="16" t="s">
        <v>65</v>
      </c>
      <c r="C18" s="15">
        <v>2329557</v>
      </c>
      <c r="D18" s="16" t="s">
        <v>16</v>
      </c>
      <c r="E18" s="16" t="s">
        <v>60</v>
      </c>
      <c r="F18" s="15">
        <v>1</v>
      </c>
      <c r="G18" s="17">
        <v>185</v>
      </c>
      <c r="H18" s="17">
        <f>F18*G18</f>
        <v>185</v>
      </c>
      <c r="I18" s="16">
        <v>113</v>
      </c>
      <c r="J18" s="16" t="s">
        <v>70</v>
      </c>
      <c r="K18" s="16" t="s">
        <v>12</v>
      </c>
    </row>
    <row r="19" spans="1:11" ht="18" x14ac:dyDescent="0.25">
      <c r="A19" s="18">
        <v>46241</v>
      </c>
      <c r="B19" s="16" t="s">
        <v>66</v>
      </c>
      <c r="C19" s="15">
        <v>7378106</v>
      </c>
      <c r="D19" s="16" t="s">
        <v>55</v>
      </c>
      <c r="E19" s="16" t="s">
        <v>61</v>
      </c>
      <c r="F19" s="15">
        <v>111</v>
      </c>
      <c r="G19" s="17">
        <v>3.15</v>
      </c>
      <c r="H19" s="17">
        <f t="shared" ref="H19:H24" si="2">F19*G19</f>
        <v>349.65</v>
      </c>
      <c r="I19" s="16">
        <v>211</v>
      </c>
      <c r="J19" s="16" t="s">
        <v>71</v>
      </c>
      <c r="K19" s="16" t="s">
        <v>12</v>
      </c>
    </row>
    <row r="20" spans="1:11" ht="18" x14ac:dyDescent="0.25">
      <c r="A20" s="13">
        <v>46241</v>
      </c>
      <c r="B20" s="16" t="s">
        <v>66</v>
      </c>
      <c r="C20" s="15">
        <v>7378106</v>
      </c>
      <c r="D20" s="16" t="s">
        <v>55</v>
      </c>
      <c r="E20" s="16" t="s">
        <v>56</v>
      </c>
      <c r="F20" s="15">
        <v>6</v>
      </c>
      <c r="G20" s="17">
        <v>10</v>
      </c>
      <c r="H20" s="17">
        <f t="shared" si="2"/>
        <v>60</v>
      </c>
      <c r="I20" s="16">
        <v>211</v>
      </c>
      <c r="J20" s="15" t="s">
        <v>71</v>
      </c>
      <c r="K20" s="16" t="s">
        <v>12</v>
      </c>
    </row>
    <row r="21" spans="1:11" ht="18" x14ac:dyDescent="0.25">
      <c r="A21" s="13">
        <v>46241</v>
      </c>
      <c r="B21" s="14" t="s">
        <v>66</v>
      </c>
      <c r="C21" s="15">
        <v>7378106</v>
      </c>
      <c r="D21" s="16" t="s">
        <v>55</v>
      </c>
      <c r="E21" s="16" t="s">
        <v>57</v>
      </c>
      <c r="F21" s="15">
        <v>111</v>
      </c>
      <c r="G21" s="17">
        <v>5.01009009009009</v>
      </c>
      <c r="H21" s="17">
        <f t="shared" si="2"/>
        <v>556.12</v>
      </c>
      <c r="I21" s="16">
        <v>211</v>
      </c>
      <c r="J21" s="16" t="s">
        <v>71</v>
      </c>
      <c r="K21" s="16" t="s">
        <v>12</v>
      </c>
    </row>
    <row r="22" spans="1:11" ht="18" x14ac:dyDescent="0.25">
      <c r="A22" s="18">
        <v>46241</v>
      </c>
      <c r="B22" s="14" t="s">
        <v>66</v>
      </c>
      <c r="C22" s="15">
        <v>7378106</v>
      </c>
      <c r="D22" s="16" t="s">
        <v>55</v>
      </c>
      <c r="E22" s="16" t="s">
        <v>58</v>
      </c>
      <c r="F22" s="15">
        <v>6</v>
      </c>
      <c r="G22" s="17">
        <v>4.83</v>
      </c>
      <c r="H22" s="17">
        <f t="shared" si="2"/>
        <v>28.98</v>
      </c>
      <c r="I22" s="16">
        <v>211</v>
      </c>
      <c r="J22" s="15" t="s">
        <v>71</v>
      </c>
      <c r="K22" s="16" t="s">
        <v>12</v>
      </c>
    </row>
    <row r="23" spans="1:11" ht="18" x14ac:dyDescent="0.25">
      <c r="A23" s="18">
        <v>46241</v>
      </c>
      <c r="B23" s="14" t="s">
        <v>66</v>
      </c>
      <c r="C23" s="15">
        <v>7378106</v>
      </c>
      <c r="D23" s="16" t="s">
        <v>55</v>
      </c>
      <c r="E23" s="16" t="s">
        <v>59</v>
      </c>
      <c r="F23" s="15">
        <v>24</v>
      </c>
      <c r="G23" s="17">
        <v>23.75</v>
      </c>
      <c r="H23" s="17">
        <f t="shared" si="2"/>
        <v>570</v>
      </c>
      <c r="I23" s="16">
        <v>211</v>
      </c>
      <c r="J23" s="15" t="s">
        <v>71</v>
      </c>
      <c r="K23" s="16" t="s">
        <v>12</v>
      </c>
    </row>
    <row r="24" spans="1:11" ht="27" x14ac:dyDescent="0.25">
      <c r="A24" s="18">
        <v>46241</v>
      </c>
      <c r="B24" s="16" t="s">
        <v>67</v>
      </c>
      <c r="C24" s="15">
        <v>4925343</v>
      </c>
      <c r="D24" s="16" t="s">
        <v>8</v>
      </c>
      <c r="E24" s="16" t="s">
        <v>62</v>
      </c>
      <c r="F24" s="15">
        <v>1</v>
      </c>
      <c r="G24" s="17">
        <v>3760</v>
      </c>
      <c r="H24" s="17">
        <f t="shared" si="2"/>
        <v>3760</v>
      </c>
      <c r="I24" s="16">
        <v>153</v>
      </c>
      <c r="J24" s="16" t="s">
        <v>72</v>
      </c>
      <c r="K24" s="16" t="s">
        <v>12</v>
      </c>
    </row>
    <row r="25" spans="1:11" ht="27" x14ac:dyDescent="0.25">
      <c r="A25" s="18">
        <v>46241</v>
      </c>
      <c r="B25" s="16" t="s">
        <v>68</v>
      </c>
      <c r="C25" s="15">
        <v>3306518</v>
      </c>
      <c r="D25" s="16" t="s">
        <v>19</v>
      </c>
      <c r="E25" s="16" t="s">
        <v>63</v>
      </c>
      <c r="F25" s="15">
        <v>1</v>
      </c>
      <c r="G25" s="17">
        <v>114.63</v>
      </c>
      <c r="H25" s="17">
        <f t="shared" ref="H25:H26" si="3">F25*G25</f>
        <v>114.63</v>
      </c>
      <c r="I25" s="16">
        <v>112</v>
      </c>
      <c r="J25" s="16" t="s">
        <v>73</v>
      </c>
      <c r="K25" s="16" t="s">
        <v>14</v>
      </c>
    </row>
    <row r="26" spans="1:11" ht="36" x14ac:dyDescent="0.25">
      <c r="A26" s="18">
        <v>46241</v>
      </c>
      <c r="B26" s="16" t="s">
        <v>69</v>
      </c>
      <c r="C26" s="15">
        <v>326445</v>
      </c>
      <c r="D26" s="16" t="s">
        <v>20</v>
      </c>
      <c r="E26" s="16" t="s">
        <v>64</v>
      </c>
      <c r="F26" s="15">
        <v>1</v>
      </c>
      <c r="G26" s="17">
        <v>5626.33</v>
      </c>
      <c r="H26" s="17">
        <f t="shared" si="3"/>
        <v>5626.33</v>
      </c>
      <c r="I26" s="16">
        <v>111</v>
      </c>
      <c r="J26" s="16" t="s">
        <v>74</v>
      </c>
      <c r="K26" s="16" t="s">
        <v>14</v>
      </c>
    </row>
    <row r="27" spans="1:11" ht="27" x14ac:dyDescent="0.25">
      <c r="A27" s="18">
        <v>46244</v>
      </c>
      <c r="B27" s="16" t="s">
        <v>77</v>
      </c>
      <c r="C27" s="15">
        <v>18112420</v>
      </c>
      <c r="D27" s="16" t="s">
        <v>15</v>
      </c>
      <c r="E27" s="16" t="s">
        <v>75</v>
      </c>
      <c r="F27" s="15">
        <v>1</v>
      </c>
      <c r="G27" s="17">
        <v>60</v>
      </c>
      <c r="H27" s="17">
        <f t="shared" ref="H27" si="4">F27*G27</f>
        <v>60</v>
      </c>
      <c r="I27" s="16">
        <v>115</v>
      </c>
      <c r="J27" s="16" t="s">
        <v>79</v>
      </c>
      <c r="K27" s="16" t="s">
        <v>14</v>
      </c>
    </row>
    <row r="28" spans="1:11" ht="36" x14ac:dyDescent="0.25">
      <c r="A28" s="18">
        <v>46244</v>
      </c>
      <c r="B28" s="16" t="s">
        <v>78</v>
      </c>
      <c r="C28" s="15">
        <v>3306518</v>
      </c>
      <c r="D28" s="16" t="s">
        <v>19</v>
      </c>
      <c r="E28" s="16" t="s">
        <v>76</v>
      </c>
      <c r="F28" s="15">
        <v>1</v>
      </c>
      <c r="G28" s="17">
        <v>583.97</v>
      </c>
      <c r="H28" s="17">
        <f t="shared" ref="H28" si="5">F28*G28</f>
        <v>583.97</v>
      </c>
      <c r="I28" s="16">
        <v>112</v>
      </c>
      <c r="J28" s="16" t="s">
        <v>80</v>
      </c>
      <c r="K28" s="16" t="s">
        <v>14</v>
      </c>
    </row>
    <row r="29" spans="1:11" x14ac:dyDescent="0.25">
      <c r="H29" s="11"/>
    </row>
    <row r="32" spans="1:11" ht="18.75" customHeight="1" x14ac:dyDescent="0.25"/>
    <row r="33" spans="1:11" ht="53.25" customHeight="1" x14ac:dyDescent="0.25">
      <c r="A33" s="23" t="s">
        <v>24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ht="73.5" x14ac:dyDescent="0.25">
      <c r="A34" s="1" t="s">
        <v>1</v>
      </c>
      <c r="B34" s="3" t="s">
        <v>7</v>
      </c>
      <c r="C34" s="1" t="s">
        <v>2</v>
      </c>
      <c r="D34" s="1" t="s">
        <v>3</v>
      </c>
      <c r="E34" s="1" t="s">
        <v>4</v>
      </c>
      <c r="F34" s="10" t="s">
        <v>5</v>
      </c>
      <c r="G34" s="1" t="s">
        <v>6</v>
      </c>
      <c r="H34" s="2" t="s">
        <v>13</v>
      </c>
      <c r="I34" s="10" t="s">
        <v>9</v>
      </c>
      <c r="J34" s="3" t="s">
        <v>10</v>
      </c>
      <c r="K34" s="3" t="s">
        <v>11</v>
      </c>
    </row>
    <row r="35" spans="1:11" ht="36" x14ac:dyDescent="0.25">
      <c r="A35" s="18">
        <v>46244</v>
      </c>
      <c r="B35" s="16" t="s">
        <v>89</v>
      </c>
      <c r="C35" s="15">
        <v>9929290</v>
      </c>
      <c r="D35" s="16" t="s">
        <v>0</v>
      </c>
      <c r="E35" s="16" t="s">
        <v>85</v>
      </c>
      <c r="F35" s="15">
        <v>1</v>
      </c>
      <c r="G35" s="17">
        <v>893.3</v>
      </c>
      <c r="H35" s="17">
        <f>ROUND(G35*F35,2)</f>
        <v>893.3</v>
      </c>
      <c r="I35" s="16">
        <v>113</v>
      </c>
      <c r="J35" s="16" t="s">
        <v>94</v>
      </c>
      <c r="K35" s="16" t="s">
        <v>12</v>
      </c>
    </row>
    <row r="36" spans="1:11" ht="42" customHeight="1" x14ac:dyDescent="0.25">
      <c r="A36" s="18">
        <v>46244</v>
      </c>
      <c r="B36" s="16" t="s">
        <v>90</v>
      </c>
      <c r="C36" s="15">
        <v>69738033</v>
      </c>
      <c r="D36" s="16" t="s">
        <v>18</v>
      </c>
      <c r="E36" s="16" t="s">
        <v>86</v>
      </c>
      <c r="F36" s="15">
        <v>1</v>
      </c>
      <c r="G36" s="17">
        <v>864</v>
      </c>
      <c r="H36" s="17">
        <f t="shared" ref="H36:H42" si="6">ROUND(G36*F36,2)</f>
        <v>864</v>
      </c>
      <c r="I36" s="16">
        <v>199</v>
      </c>
      <c r="J36" s="16" t="s">
        <v>95</v>
      </c>
      <c r="K36" s="16" t="s">
        <v>12</v>
      </c>
    </row>
    <row r="37" spans="1:11" ht="27" x14ac:dyDescent="0.25">
      <c r="A37" s="13">
        <v>46245</v>
      </c>
      <c r="B37" s="16" t="s">
        <v>91</v>
      </c>
      <c r="C37" s="15">
        <v>3306224</v>
      </c>
      <c r="D37" s="16" t="s">
        <v>21</v>
      </c>
      <c r="E37" s="16" t="s">
        <v>22</v>
      </c>
      <c r="F37" s="15">
        <v>60</v>
      </c>
      <c r="G37" s="17">
        <v>16</v>
      </c>
      <c r="H37" s="17">
        <f t="shared" si="6"/>
        <v>960</v>
      </c>
      <c r="I37" s="16">
        <v>211</v>
      </c>
      <c r="J37" s="15" t="s">
        <v>96</v>
      </c>
      <c r="K37" s="16" t="s">
        <v>12</v>
      </c>
    </row>
    <row r="38" spans="1:11" ht="27" x14ac:dyDescent="0.25">
      <c r="A38" s="13">
        <v>46247</v>
      </c>
      <c r="B38" s="14" t="s">
        <v>92</v>
      </c>
      <c r="C38" s="15">
        <v>66658675</v>
      </c>
      <c r="D38" s="16" t="s">
        <v>81</v>
      </c>
      <c r="E38" s="16" t="s">
        <v>87</v>
      </c>
      <c r="F38" s="15">
        <v>2</v>
      </c>
      <c r="G38" s="17">
        <v>30</v>
      </c>
      <c r="H38" s="17">
        <f t="shared" si="6"/>
        <v>60</v>
      </c>
      <c r="I38" s="16">
        <v>291</v>
      </c>
      <c r="J38" s="15" t="s">
        <v>97</v>
      </c>
      <c r="K38" s="16" t="s">
        <v>12</v>
      </c>
    </row>
    <row r="39" spans="1:11" ht="27" x14ac:dyDescent="0.25">
      <c r="A39" s="13">
        <v>46247</v>
      </c>
      <c r="B39" s="14" t="s">
        <v>92</v>
      </c>
      <c r="C39" s="15">
        <v>66658675</v>
      </c>
      <c r="D39" s="16" t="s">
        <v>81</v>
      </c>
      <c r="E39" s="16" t="s">
        <v>82</v>
      </c>
      <c r="F39" s="15">
        <v>50</v>
      </c>
      <c r="G39" s="17">
        <v>14.25</v>
      </c>
      <c r="H39" s="17">
        <f t="shared" si="6"/>
        <v>712.5</v>
      </c>
      <c r="I39" s="16">
        <v>244</v>
      </c>
      <c r="J39" s="15" t="s">
        <v>97</v>
      </c>
      <c r="K39" s="16" t="s">
        <v>12</v>
      </c>
    </row>
    <row r="40" spans="1:11" ht="27" x14ac:dyDescent="0.25">
      <c r="A40" s="13">
        <v>46247</v>
      </c>
      <c r="B40" s="14" t="s">
        <v>92</v>
      </c>
      <c r="C40" s="15">
        <v>66658675</v>
      </c>
      <c r="D40" s="16" t="s">
        <v>81</v>
      </c>
      <c r="E40" s="16" t="s">
        <v>83</v>
      </c>
      <c r="F40" s="15">
        <v>5</v>
      </c>
      <c r="G40" s="17">
        <v>68</v>
      </c>
      <c r="H40" s="17">
        <f t="shared" si="6"/>
        <v>340</v>
      </c>
      <c r="I40" s="16">
        <v>293</v>
      </c>
      <c r="J40" s="15" t="s">
        <v>97</v>
      </c>
      <c r="K40" s="16" t="s">
        <v>12</v>
      </c>
    </row>
    <row r="41" spans="1:11" ht="27" x14ac:dyDescent="0.25">
      <c r="A41" s="13">
        <v>46247</v>
      </c>
      <c r="B41" s="14" t="s">
        <v>93</v>
      </c>
      <c r="C41" s="15">
        <v>66658675</v>
      </c>
      <c r="D41" s="16" t="s">
        <v>81</v>
      </c>
      <c r="E41" s="16" t="s">
        <v>88</v>
      </c>
      <c r="F41" s="15">
        <v>10</v>
      </c>
      <c r="G41" s="17">
        <v>210</v>
      </c>
      <c r="H41" s="17">
        <f t="shared" si="6"/>
        <v>2100</v>
      </c>
      <c r="I41" s="16">
        <v>243</v>
      </c>
      <c r="J41" s="15">
        <v>20222319</v>
      </c>
      <c r="K41" s="16" t="s">
        <v>98</v>
      </c>
    </row>
    <row r="42" spans="1:11" ht="27" x14ac:dyDescent="0.25">
      <c r="A42" s="13">
        <v>46247</v>
      </c>
      <c r="B42" s="14" t="s">
        <v>93</v>
      </c>
      <c r="C42" s="15">
        <v>66658675</v>
      </c>
      <c r="D42" s="16" t="s">
        <v>81</v>
      </c>
      <c r="E42" s="16" t="s">
        <v>84</v>
      </c>
      <c r="F42" s="15">
        <v>14</v>
      </c>
      <c r="G42" s="17">
        <v>393</v>
      </c>
      <c r="H42" s="17">
        <f t="shared" si="6"/>
        <v>5502</v>
      </c>
      <c r="I42" s="16">
        <v>243</v>
      </c>
      <c r="J42" s="15">
        <v>20222319</v>
      </c>
      <c r="K42" s="16" t="s">
        <v>98</v>
      </c>
    </row>
    <row r="43" spans="1:11" x14ac:dyDescent="0.25">
      <c r="H43" s="11"/>
    </row>
    <row r="45" spans="1:11" x14ac:dyDescent="0.25">
      <c r="H45" s="11"/>
    </row>
    <row r="46" spans="1:11" x14ac:dyDescent="0.25">
      <c r="G46" s="12"/>
    </row>
    <row r="47" spans="1:11" ht="51.75" customHeight="1" x14ac:dyDescent="0.25">
      <c r="A47" s="23" t="s">
        <v>24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73.5" x14ac:dyDescent="0.25">
      <c r="A48" s="1" t="s">
        <v>1</v>
      </c>
      <c r="B48" s="3" t="s">
        <v>7</v>
      </c>
      <c r="C48" s="1" t="s">
        <v>2</v>
      </c>
      <c r="D48" s="1" t="s">
        <v>3</v>
      </c>
      <c r="E48" s="1" t="s">
        <v>4</v>
      </c>
      <c r="F48" s="10" t="s">
        <v>5</v>
      </c>
      <c r="G48" s="1" t="s">
        <v>6</v>
      </c>
      <c r="H48" s="2" t="s">
        <v>13</v>
      </c>
      <c r="I48" s="10" t="s">
        <v>9</v>
      </c>
      <c r="J48" s="3" t="s">
        <v>10</v>
      </c>
      <c r="K48" s="3" t="s">
        <v>11</v>
      </c>
    </row>
    <row r="49" spans="1:11" ht="27" x14ac:dyDescent="0.25">
      <c r="A49" s="13">
        <v>46247</v>
      </c>
      <c r="B49" s="14" t="s">
        <v>109</v>
      </c>
      <c r="C49" s="15">
        <v>115815341</v>
      </c>
      <c r="D49" s="16" t="s">
        <v>23</v>
      </c>
      <c r="E49" s="16" t="s">
        <v>106</v>
      </c>
      <c r="F49" s="15">
        <v>30</v>
      </c>
      <c r="G49" s="17">
        <v>36.5</v>
      </c>
      <c r="H49" s="17">
        <f t="shared" ref="H49:H50" si="7">G49*F49</f>
        <v>1095</v>
      </c>
      <c r="I49" s="16">
        <v>264</v>
      </c>
      <c r="J49" s="16" t="s">
        <v>112</v>
      </c>
      <c r="K49" s="16" t="s">
        <v>12</v>
      </c>
    </row>
    <row r="50" spans="1:11" ht="27" x14ac:dyDescent="0.25">
      <c r="A50" s="13">
        <v>46247</v>
      </c>
      <c r="B50" s="14" t="s">
        <v>109</v>
      </c>
      <c r="C50" s="15">
        <v>115815341</v>
      </c>
      <c r="D50" s="16" t="s">
        <v>23</v>
      </c>
      <c r="E50" s="16" t="s">
        <v>99</v>
      </c>
      <c r="F50" s="15">
        <v>50</v>
      </c>
      <c r="G50" s="17">
        <v>13</v>
      </c>
      <c r="H50" s="17">
        <f t="shared" si="7"/>
        <v>650</v>
      </c>
      <c r="I50" s="16">
        <v>292</v>
      </c>
      <c r="J50" s="16" t="s">
        <v>112</v>
      </c>
      <c r="K50" s="16" t="s">
        <v>12</v>
      </c>
    </row>
    <row r="51" spans="1:11" ht="36" x14ac:dyDescent="0.25">
      <c r="A51" s="18">
        <v>46247</v>
      </c>
      <c r="B51" s="16" t="s">
        <v>110</v>
      </c>
      <c r="C51" s="15">
        <v>109842901</v>
      </c>
      <c r="D51" s="16" t="s">
        <v>100</v>
      </c>
      <c r="E51" s="16" t="s">
        <v>107</v>
      </c>
      <c r="F51" s="15">
        <v>4</v>
      </c>
      <c r="G51" s="17">
        <v>82</v>
      </c>
      <c r="H51" s="17">
        <f t="shared" ref="H51:H55" si="8">G51*F51</f>
        <v>328</v>
      </c>
      <c r="I51" s="16">
        <v>298</v>
      </c>
      <c r="J51" s="16" t="s">
        <v>113</v>
      </c>
      <c r="K51" s="16" t="s">
        <v>12</v>
      </c>
    </row>
    <row r="52" spans="1:11" ht="36" x14ac:dyDescent="0.25">
      <c r="A52" s="18">
        <v>46247</v>
      </c>
      <c r="B52" s="16" t="s">
        <v>110</v>
      </c>
      <c r="C52" s="15">
        <v>109842901</v>
      </c>
      <c r="D52" s="16" t="s">
        <v>100</v>
      </c>
      <c r="E52" s="16" t="s">
        <v>101</v>
      </c>
      <c r="F52" s="15">
        <v>4</v>
      </c>
      <c r="G52" s="17">
        <v>82</v>
      </c>
      <c r="H52" s="17">
        <f t="shared" si="8"/>
        <v>328</v>
      </c>
      <c r="I52" s="16">
        <v>298</v>
      </c>
      <c r="J52" s="16" t="s">
        <v>113</v>
      </c>
      <c r="K52" s="16" t="s">
        <v>12</v>
      </c>
    </row>
    <row r="53" spans="1:11" ht="36" x14ac:dyDescent="0.25">
      <c r="A53" s="13">
        <v>46247</v>
      </c>
      <c r="B53" s="16" t="s">
        <v>110</v>
      </c>
      <c r="C53" s="15">
        <v>109842901</v>
      </c>
      <c r="D53" s="16" t="s">
        <v>100</v>
      </c>
      <c r="E53" s="16" t="s">
        <v>102</v>
      </c>
      <c r="F53" s="15">
        <v>4</v>
      </c>
      <c r="G53" s="17">
        <v>82</v>
      </c>
      <c r="H53" s="17">
        <f t="shared" si="8"/>
        <v>328</v>
      </c>
      <c r="I53" s="16">
        <v>298</v>
      </c>
      <c r="J53" s="15" t="s">
        <v>113</v>
      </c>
      <c r="K53" s="16" t="s">
        <v>12</v>
      </c>
    </row>
    <row r="54" spans="1:11" ht="36" x14ac:dyDescent="0.25">
      <c r="A54" s="13">
        <v>46247</v>
      </c>
      <c r="B54" s="14" t="s">
        <v>110</v>
      </c>
      <c r="C54" s="15">
        <v>109842901</v>
      </c>
      <c r="D54" s="16" t="s">
        <v>100</v>
      </c>
      <c r="E54" s="16" t="s">
        <v>103</v>
      </c>
      <c r="F54" s="15">
        <v>4</v>
      </c>
      <c r="G54" s="17">
        <v>161</v>
      </c>
      <c r="H54" s="17">
        <f t="shared" si="8"/>
        <v>644</v>
      </c>
      <c r="I54" s="16">
        <v>283</v>
      </c>
      <c r="J54" s="15" t="s">
        <v>113</v>
      </c>
      <c r="K54" s="16" t="s">
        <v>12</v>
      </c>
    </row>
    <row r="55" spans="1:11" ht="36" x14ac:dyDescent="0.25">
      <c r="A55" s="13">
        <v>46247</v>
      </c>
      <c r="B55" s="14" t="s">
        <v>110</v>
      </c>
      <c r="C55" s="15">
        <v>109842901</v>
      </c>
      <c r="D55" s="16" t="s">
        <v>100</v>
      </c>
      <c r="E55" s="16" t="s">
        <v>104</v>
      </c>
      <c r="F55" s="15">
        <v>4</v>
      </c>
      <c r="G55" s="17">
        <v>240</v>
      </c>
      <c r="H55" s="17">
        <f t="shared" si="8"/>
        <v>960</v>
      </c>
      <c r="I55" s="16">
        <v>261</v>
      </c>
      <c r="J55" s="15" t="s">
        <v>113</v>
      </c>
      <c r="K55" s="16" t="s">
        <v>12</v>
      </c>
    </row>
    <row r="56" spans="1:11" ht="27" x14ac:dyDescent="0.25">
      <c r="A56" s="13">
        <v>46247</v>
      </c>
      <c r="B56" s="14" t="s">
        <v>111</v>
      </c>
      <c r="C56" s="15">
        <v>1539167</v>
      </c>
      <c r="D56" s="16" t="s">
        <v>105</v>
      </c>
      <c r="E56" s="16" t="s">
        <v>108</v>
      </c>
      <c r="F56" s="15">
        <v>37</v>
      </c>
      <c r="G56" s="17">
        <v>23.84</v>
      </c>
      <c r="H56" s="17">
        <f t="shared" ref="H56" si="9">G56*F56</f>
        <v>882.08</v>
      </c>
      <c r="I56" s="16">
        <v>268</v>
      </c>
      <c r="J56" s="15" t="s">
        <v>114</v>
      </c>
      <c r="K56" s="16" t="s">
        <v>12</v>
      </c>
    </row>
    <row r="57" spans="1:11" x14ac:dyDescent="0.25">
      <c r="H57" s="11"/>
    </row>
    <row r="62" spans="1:11" ht="49.5" customHeight="1" x14ac:dyDescent="0.25">
      <c r="A62" s="23" t="s">
        <v>24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</row>
    <row r="63" spans="1:11" ht="73.5" x14ac:dyDescent="0.25">
      <c r="A63" s="1" t="s">
        <v>1</v>
      </c>
      <c r="B63" s="3" t="s">
        <v>7</v>
      </c>
      <c r="C63" s="1" t="s">
        <v>2</v>
      </c>
      <c r="D63" s="1" t="s">
        <v>3</v>
      </c>
      <c r="E63" s="1" t="s">
        <v>4</v>
      </c>
      <c r="F63" s="10" t="s">
        <v>5</v>
      </c>
      <c r="G63" s="1" t="s">
        <v>6</v>
      </c>
      <c r="H63" s="2" t="s">
        <v>13</v>
      </c>
      <c r="I63" s="10" t="s">
        <v>9</v>
      </c>
      <c r="J63" s="3" t="s">
        <v>10</v>
      </c>
      <c r="K63" s="3" t="s">
        <v>11</v>
      </c>
    </row>
    <row r="64" spans="1:11" ht="27" x14ac:dyDescent="0.25">
      <c r="A64" s="13">
        <v>46247</v>
      </c>
      <c r="B64" s="14" t="s">
        <v>111</v>
      </c>
      <c r="C64" s="15">
        <v>1539167</v>
      </c>
      <c r="D64" s="16" t="s">
        <v>105</v>
      </c>
      <c r="E64" s="16" t="s">
        <v>115</v>
      </c>
      <c r="F64" s="15">
        <v>100</v>
      </c>
      <c r="G64" s="17">
        <v>1.74</v>
      </c>
      <c r="H64" s="17">
        <f t="shared" ref="H64" si="10">G64*F64</f>
        <v>174</v>
      </c>
      <c r="I64" s="16">
        <v>268</v>
      </c>
      <c r="J64" s="15" t="s">
        <v>114</v>
      </c>
      <c r="K64" s="16" t="s">
        <v>12</v>
      </c>
    </row>
    <row r="65" spans="1:11" ht="27" x14ac:dyDescent="0.25">
      <c r="A65" s="13">
        <v>46247</v>
      </c>
      <c r="B65" s="14" t="s">
        <v>111</v>
      </c>
      <c r="C65" s="15">
        <v>1539167</v>
      </c>
      <c r="D65" s="16" t="s">
        <v>105</v>
      </c>
      <c r="E65" s="16" t="s">
        <v>116</v>
      </c>
      <c r="F65" s="15">
        <v>15</v>
      </c>
      <c r="G65" s="17">
        <v>7.3</v>
      </c>
      <c r="H65" s="17">
        <f t="shared" ref="H65:H68" si="11">G65*F65</f>
        <v>109.5</v>
      </c>
      <c r="I65" s="16">
        <v>268</v>
      </c>
      <c r="J65" s="15" t="s">
        <v>114</v>
      </c>
      <c r="K65" s="16" t="s">
        <v>12</v>
      </c>
    </row>
    <row r="66" spans="1:11" ht="27" x14ac:dyDescent="0.25">
      <c r="A66" s="13">
        <v>46247</v>
      </c>
      <c r="B66" s="14" t="s">
        <v>111</v>
      </c>
      <c r="C66" s="15">
        <v>1539167</v>
      </c>
      <c r="D66" s="16" t="s">
        <v>105</v>
      </c>
      <c r="E66" s="16" t="s">
        <v>117</v>
      </c>
      <c r="F66" s="15">
        <v>20</v>
      </c>
      <c r="G66" s="17">
        <v>5.74</v>
      </c>
      <c r="H66" s="17">
        <f t="shared" si="11"/>
        <v>114.80000000000001</v>
      </c>
      <c r="I66" s="16">
        <v>268</v>
      </c>
      <c r="J66" s="15" t="s">
        <v>114</v>
      </c>
      <c r="K66" s="16" t="s">
        <v>12</v>
      </c>
    </row>
    <row r="67" spans="1:11" ht="27" x14ac:dyDescent="0.25">
      <c r="A67" s="18">
        <v>46247</v>
      </c>
      <c r="B67" s="16" t="s">
        <v>111</v>
      </c>
      <c r="C67" s="15">
        <v>1539167</v>
      </c>
      <c r="D67" s="16" t="s">
        <v>105</v>
      </c>
      <c r="E67" s="16" t="s">
        <v>118</v>
      </c>
      <c r="F67" s="15">
        <v>100</v>
      </c>
      <c r="G67" s="17">
        <v>1.95</v>
      </c>
      <c r="H67" s="17">
        <f t="shared" si="11"/>
        <v>195</v>
      </c>
      <c r="I67" s="16">
        <v>268</v>
      </c>
      <c r="J67" s="16" t="s">
        <v>114</v>
      </c>
      <c r="K67" s="16" t="s">
        <v>12</v>
      </c>
    </row>
    <row r="68" spans="1:11" ht="27" x14ac:dyDescent="0.25">
      <c r="A68" s="13">
        <v>46247</v>
      </c>
      <c r="B68" s="14" t="s">
        <v>111</v>
      </c>
      <c r="C68" s="15">
        <v>1539167</v>
      </c>
      <c r="D68" s="16" t="s">
        <v>105</v>
      </c>
      <c r="E68" s="16" t="s">
        <v>119</v>
      </c>
      <c r="F68" s="15">
        <v>30</v>
      </c>
      <c r="G68" s="17">
        <v>8.8800000000000008</v>
      </c>
      <c r="H68" s="17">
        <f t="shared" si="11"/>
        <v>266.40000000000003</v>
      </c>
      <c r="I68" s="16">
        <v>268</v>
      </c>
      <c r="J68" s="15" t="s">
        <v>114</v>
      </c>
      <c r="K68" s="16" t="s">
        <v>12</v>
      </c>
    </row>
    <row r="69" spans="1:11" ht="27" x14ac:dyDescent="0.25">
      <c r="A69" s="13">
        <v>46247</v>
      </c>
      <c r="B69" s="14" t="s">
        <v>111</v>
      </c>
      <c r="C69" s="15">
        <v>1539167</v>
      </c>
      <c r="D69" s="16" t="s">
        <v>105</v>
      </c>
      <c r="E69" s="16" t="s">
        <v>120</v>
      </c>
      <c r="F69" s="15">
        <v>50</v>
      </c>
      <c r="G69" s="17">
        <v>17.75</v>
      </c>
      <c r="H69" s="17">
        <f t="shared" ref="H69:H71" si="12">G69*F69</f>
        <v>887.5</v>
      </c>
      <c r="I69" s="16">
        <v>268</v>
      </c>
      <c r="J69" s="15" t="s">
        <v>114</v>
      </c>
      <c r="K69" s="16" t="s">
        <v>12</v>
      </c>
    </row>
    <row r="70" spans="1:11" ht="27" x14ac:dyDescent="0.25">
      <c r="A70" s="13">
        <v>46247</v>
      </c>
      <c r="B70" s="14" t="s">
        <v>111</v>
      </c>
      <c r="C70" s="15">
        <v>1539167</v>
      </c>
      <c r="D70" s="16" t="s">
        <v>105</v>
      </c>
      <c r="E70" s="16" t="s">
        <v>121</v>
      </c>
      <c r="F70" s="15">
        <v>300</v>
      </c>
      <c r="G70" s="17">
        <v>0.44</v>
      </c>
      <c r="H70" s="17">
        <f t="shared" si="12"/>
        <v>132</v>
      </c>
      <c r="I70" s="16">
        <v>268</v>
      </c>
      <c r="J70" s="15" t="s">
        <v>114</v>
      </c>
      <c r="K70" s="16" t="s">
        <v>12</v>
      </c>
    </row>
    <row r="71" spans="1:11" ht="36" x14ac:dyDescent="0.25">
      <c r="A71" s="18">
        <v>46247</v>
      </c>
      <c r="B71" s="16" t="s">
        <v>111</v>
      </c>
      <c r="C71" s="15">
        <v>1539167</v>
      </c>
      <c r="D71" s="16" t="s">
        <v>105</v>
      </c>
      <c r="E71" s="16" t="s">
        <v>122</v>
      </c>
      <c r="F71" s="15">
        <v>16</v>
      </c>
      <c r="G71" s="17">
        <v>16.34</v>
      </c>
      <c r="H71" s="17">
        <f t="shared" si="12"/>
        <v>261.44</v>
      </c>
      <c r="I71" s="16">
        <v>268</v>
      </c>
      <c r="J71" s="16" t="s">
        <v>114</v>
      </c>
      <c r="K71" s="16" t="s">
        <v>12</v>
      </c>
    </row>
    <row r="72" spans="1:11" ht="27" x14ac:dyDescent="0.25">
      <c r="A72" s="18">
        <v>46247</v>
      </c>
      <c r="B72" s="16" t="s">
        <v>111</v>
      </c>
      <c r="C72" s="15">
        <v>1539167</v>
      </c>
      <c r="D72" s="16" t="s">
        <v>105</v>
      </c>
      <c r="E72" s="16" t="s">
        <v>123</v>
      </c>
      <c r="F72" s="15">
        <v>2</v>
      </c>
      <c r="G72" s="17">
        <v>90.37</v>
      </c>
      <c r="H72" s="17">
        <f t="shared" ref="H72" si="13">G72*F72</f>
        <v>180.74</v>
      </c>
      <c r="I72" s="16">
        <v>269</v>
      </c>
      <c r="J72" s="16" t="s">
        <v>114</v>
      </c>
      <c r="K72" s="16" t="s">
        <v>12</v>
      </c>
    </row>
    <row r="73" spans="1:11" x14ac:dyDescent="0.25">
      <c r="H73" s="11"/>
    </row>
    <row r="78" spans="1:11" ht="51" customHeight="1" x14ac:dyDescent="0.25">
      <c r="A78" s="23" t="s">
        <v>24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</row>
    <row r="79" spans="1:11" ht="73.5" x14ac:dyDescent="0.25">
      <c r="A79" s="1" t="s">
        <v>1</v>
      </c>
      <c r="B79" s="3" t="s">
        <v>7</v>
      </c>
      <c r="C79" s="1" t="s">
        <v>2</v>
      </c>
      <c r="D79" s="1" t="s">
        <v>3</v>
      </c>
      <c r="E79" s="1" t="s">
        <v>4</v>
      </c>
      <c r="F79" s="10" t="s">
        <v>5</v>
      </c>
      <c r="G79" s="1" t="s">
        <v>6</v>
      </c>
      <c r="H79" s="2" t="s">
        <v>13</v>
      </c>
      <c r="I79" s="10" t="s">
        <v>9</v>
      </c>
      <c r="J79" s="3" t="s">
        <v>10</v>
      </c>
      <c r="K79" s="3" t="s">
        <v>11</v>
      </c>
    </row>
    <row r="80" spans="1:11" ht="36" x14ac:dyDescent="0.25">
      <c r="A80" s="13">
        <v>46247</v>
      </c>
      <c r="B80" s="14" t="s">
        <v>111</v>
      </c>
      <c r="C80" s="15">
        <v>1539167</v>
      </c>
      <c r="D80" s="16" t="s">
        <v>105</v>
      </c>
      <c r="E80" s="16" t="s">
        <v>124</v>
      </c>
      <c r="F80" s="15">
        <v>100</v>
      </c>
      <c r="G80" s="17">
        <v>3.95</v>
      </c>
      <c r="H80" s="17">
        <f t="shared" ref="H80:H86" si="14">G80*F80</f>
        <v>395</v>
      </c>
      <c r="I80" s="16">
        <v>283</v>
      </c>
      <c r="J80" s="15" t="s">
        <v>114</v>
      </c>
      <c r="K80" s="16" t="s">
        <v>12</v>
      </c>
    </row>
    <row r="81" spans="1:11" ht="27" x14ac:dyDescent="0.25">
      <c r="A81" s="13">
        <v>46247</v>
      </c>
      <c r="B81" s="14" t="s">
        <v>111</v>
      </c>
      <c r="C81" s="15">
        <v>1539167</v>
      </c>
      <c r="D81" s="16" t="s">
        <v>105</v>
      </c>
      <c r="E81" s="16" t="s">
        <v>125</v>
      </c>
      <c r="F81" s="15">
        <v>100</v>
      </c>
      <c r="G81" s="17">
        <v>3.32</v>
      </c>
      <c r="H81" s="17">
        <f t="shared" si="14"/>
        <v>332</v>
      </c>
      <c r="I81" s="16">
        <v>283</v>
      </c>
      <c r="J81" s="15" t="s">
        <v>114</v>
      </c>
      <c r="K81" s="16" t="s">
        <v>12</v>
      </c>
    </row>
    <row r="82" spans="1:11" ht="27" x14ac:dyDescent="0.25">
      <c r="A82" s="13">
        <v>46247</v>
      </c>
      <c r="B82" s="14" t="s">
        <v>111</v>
      </c>
      <c r="C82" s="15">
        <v>1539167</v>
      </c>
      <c r="D82" s="16" t="s">
        <v>105</v>
      </c>
      <c r="E82" s="16" t="s">
        <v>126</v>
      </c>
      <c r="F82" s="15">
        <v>200</v>
      </c>
      <c r="G82" s="17">
        <v>2.42</v>
      </c>
      <c r="H82" s="17">
        <f t="shared" si="14"/>
        <v>484</v>
      </c>
      <c r="I82" s="16">
        <v>283</v>
      </c>
      <c r="J82" s="15" t="s">
        <v>114</v>
      </c>
      <c r="K82" s="16" t="s">
        <v>12</v>
      </c>
    </row>
    <row r="83" spans="1:11" ht="27" x14ac:dyDescent="0.25">
      <c r="A83" s="18">
        <v>46247</v>
      </c>
      <c r="B83" s="16" t="s">
        <v>111</v>
      </c>
      <c r="C83" s="15">
        <v>1539167</v>
      </c>
      <c r="D83" s="16" t="s">
        <v>105</v>
      </c>
      <c r="E83" s="16" t="s">
        <v>127</v>
      </c>
      <c r="F83" s="15">
        <v>300</v>
      </c>
      <c r="G83" s="17">
        <v>0.43</v>
      </c>
      <c r="H83" s="17">
        <f t="shared" si="14"/>
        <v>129</v>
      </c>
      <c r="I83" s="16">
        <v>283</v>
      </c>
      <c r="J83" s="16" t="s">
        <v>114</v>
      </c>
      <c r="K83" s="16" t="s">
        <v>12</v>
      </c>
    </row>
    <row r="84" spans="1:11" ht="27" x14ac:dyDescent="0.25">
      <c r="A84" s="13">
        <v>46247</v>
      </c>
      <c r="B84" s="14" t="s">
        <v>111</v>
      </c>
      <c r="C84" s="15">
        <v>1539167</v>
      </c>
      <c r="D84" s="16" t="s">
        <v>105</v>
      </c>
      <c r="E84" s="16" t="s">
        <v>128</v>
      </c>
      <c r="F84" s="15">
        <v>1</v>
      </c>
      <c r="G84" s="17">
        <v>11.11</v>
      </c>
      <c r="H84" s="17">
        <f t="shared" si="14"/>
        <v>11.11</v>
      </c>
      <c r="I84" s="16">
        <v>283</v>
      </c>
      <c r="J84" s="15" t="s">
        <v>114</v>
      </c>
      <c r="K84" s="16" t="s">
        <v>12</v>
      </c>
    </row>
    <row r="85" spans="1:11" ht="36" x14ac:dyDescent="0.25">
      <c r="A85" s="13">
        <v>46248</v>
      </c>
      <c r="B85" s="14" t="s">
        <v>135</v>
      </c>
      <c r="C85" s="15">
        <v>92851231</v>
      </c>
      <c r="D85" s="16" t="s">
        <v>129</v>
      </c>
      <c r="E85" s="16" t="s">
        <v>130</v>
      </c>
      <c r="F85" s="15">
        <v>1</v>
      </c>
      <c r="G85" s="17">
        <v>1189</v>
      </c>
      <c r="H85" s="17">
        <f t="shared" si="14"/>
        <v>1189</v>
      </c>
      <c r="I85" s="16">
        <v>165</v>
      </c>
      <c r="J85" s="15" t="s">
        <v>138</v>
      </c>
      <c r="K85" s="16" t="s">
        <v>12</v>
      </c>
    </row>
    <row r="86" spans="1:11" ht="81" x14ac:dyDescent="0.25">
      <c r="A86" s="13">
        <v>46251</v>
      </c>
      <c r="B86" s="14" t="s">
        <v>136</v>
      </c>
      <c r="C86" s="15">
        <v>37391917</v>
      </c>
      <c r="D86" s="16" t="s">
        <v>131</v>
      </c>
      <c r="E86" s="16" t="s">
        <v>133</v>
      </c>
      <c r="F86" s="15">
        <v>1</v>
      </c>
      <c r="G86" s="17">
        <v>1452</v>
      </c>
      <c r="H86" s="17">
        <f t="shared" si="14"/>
        <v>1452</v>
      </c>
      <c r="I86" s="16">
        <v>328</v>
      </c>
      <c r="J86" s="16">
        <v>27588386</v>
      </c>
      <c r="K86" s="16" t="s">
        <v>98</v>
      </c>
    </row>
    <row r="87" spans="1:11" x14ac:dyDescent="0.25">
      <c r="H87" s="11"/>
    </row>
    <row r="92" spans="1:11" ht="52.5" customHeight="1" x14ac:dyDescent="0.25">
      <c r="A92" s="23" t="s">
        <v>24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</row>
    <row r="93" spans="1:11" ht="73.5" x14ac:dyDescent="0.25">
      <c r="A93" s="1" t="s">
        <v>1</v>
      </c>
      <c r="B93" s="3" t="s">
        <v>7</v>
      </c>
      <c r="C93" s="1" t="s">
        <v>2</v>
      </c>
      <c r="D93" s="1" t="s">
        <v>3</v>
      </c>
      <c r="E93" s="1" t="s">
        <v>4</v>
      </c>
      <c r="F93" s="10" t="s">
        <v>5</v>
      </c>
      <c r="G93" s="1" t="s">
        <v>6</v>
      </c>
      <c r="H93" s="2" t="s">
        <v>13</v>
      </c>
      <c r="I93" s="10" t="s">
        <v>9</v>
      </c>
      <c r="J93" s="3" t="s">
        <v>10</v>
      </c>
      <c r="K93" s="3" t="s">
        <v>11</v>
      </c>
    </row>
    <row r="94" spans="1:11" ht="103.5" customHeight="1" x14ac:dyDescent="0.25">
      <c r="A94" s="18">
        <v>46253</v>
      </c>
      <c r="B94" s="16" t="s">
        <v>137</v>
      </c>
      <c r="C94" s="15">
        <v>104766964</v>
      </c>
      <c r="D94" s="16" t="s">
        <v>132</v>
      </c>
      <c r="E94" s="16" t="s">
        <v>134</v>
      </c>
      <c r="F94" s="15">
        <v>3</v>
      </c>
      <c r="G94" s="17">
        <v>4465</v>
      </c>
      <c r="H94" s="17">
        <f>G94*F94</f>
        <v>13395</v>
      </c>
      <c r="I94" s="16">
        <v>328</v>
      </c>
      <c r="J94" s="16" t="s">
        <v>139</v>
      </c>
      <c r="K94" s="16" t="s">
        <v>12</v>
      </c>
    </row>
    <row r="95" spans="1:11" ht="18" x14ac:dyDescent="0.25">
      <c r="A95" s="18">
        <v>46262</v>
      </c>
      <c r="B95" s="16" t="s">
        <v>142</v>
      </c>
      <c r="C95" s="15">
        <v>904945</v>
      </c>
      <c r="D95" s="16" t="s">
        <v>140</v>
      </c>
      <c r="E95" s="16" t="s">
        <v>141</v>
      </c>
      <c r="F95" s="15">
        <v>40</v>
      </c>
      <c r="G95" s="17">
        <v>53</v>
      </c>
      <c r="H95" s="17">
        <f>G95*F95</f>
        <v>2120</v>
      </c>
      <c r="I95" s="16">
        <v>211</v>
      </c>
      <c r="J95" s="16" t="s">
        <v>143</v>
      </c>
      <c r="K95" s="16" t="s">
        <v>12</v>
      </c>
    </row>
    <row r="96" spans="1:11" x14ac:dyDescent="0.25">
      <c r="H96" s="11"/>
    </row>
    <row r="99" spans="8:8" x14ac:dyDescent="0.25">
      <c r="H99" s="12"/>
    </row>
  </sheetData>
  <mergeCells count="7">
    <mergeCell ref="A78:K78"/>
    <mergeCell ref="A92:K92"/>
    <mergeCell ref="A1:K1"/>
    <mergeCell ref="A16:K16"/>
    <mergeCell ref="A33:K33"/>
    <mergeCell ref="A47:K47"/>
    <mergeCell ref="A62:K62"/>
  </mergeCells>
  <phoneticPr fontId="6" type="noConversion"/>
  <pageMargins left="0.70866141732283461" right="0.70866141732283461" top="1.3888888888888888" bottom="0.74803149606299213" header="0.31496062992125984" footer="0.31496062992125984"/>
  <pageSetup orientation="landscape" horizontalDpi="4294967292" r:id="rId1"/>
  <headerFooter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Compras</cp:lastModifiedBy>
  <cp:lastPrinted>2026-08-31T15:57:23Z</cp:lastPrinted>
  <dcterms:created xsi:type="dcterms:W3CDTF">2023-01-25T15:09:17Z</dcterms:created>
  <dcterms:modified xsi:type="dcterms:W3CDTF">2026-08-31T18:34:37Z</dcterms:modified>
</cp:coreProperties>
</file>